
<file path=[Content_Types].xml><?xml version="1.0" encoding="utf-8"?>
<Types xmlns="http://schemas.openxmlformats.org/package/2006/content-types">
  <Default Extension="bin" ContentType="application/vnd.openxmlformats-officedocument.spreadsheetml.printerSettings"/>
  <Default Extension="psdsxs" ContentType="application/vnd.openxmlformats-package.digital-signature-xmlsignature+xml"/>
  <Default Extension="rels" ContentType="application/vnd.openxmlformats-package.relationships+xml"/>
  <Default Extension="xml" ContentType="application/xml"/>
  <Default Extension="psdsor"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7.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package/services/digital-signature/origin.psdsor"/><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m\Downloads\"/>
    </mc:Choice>
  </mc:AlternateContent>
  <bookViews>
    <workbookView xWindow="0" yWindow="0" windowWidth="20490" windowHeight="7650"/>
  </bookViews>
  <sheets>
    <sheet name="Sheet1" sheetId="1" r:id="rId1"/>
    <sheet name="Sheet2" sheetId="2" r:id="rId2"/>
    <sheet name="Sheet3" sheetId="3" r:id="rId3"/>
  </sheets>
  <definedNames>
    <definedName name="_xlnm.Print_Area" localSheetId="0">Sheet1!$A$1:$J$61</definedName>
    <definedName name="_xlnm.Print_Titles" localSheetId="0">Sheet1!$4:$5</definedName>
    <definedName name="Z_428BA2D3_187D_4AFB_AB29_377C804A58DA_.wvu.Cols" localSheetId="0" hidden="1">Sheet1!$K:$M</definedName>
    <definedName name="Z_428BA2D3_187D_4AFB_AB29_377C804A58DA_.wvu.PrintArea" localSheetId="0" hidden="1">Sheet1!$A$1:$J$61</definedName>
    <definedName name="Z_428BA2D3_187D_4AFB_AB29_377C804A58DA_.wvu.PrintTitles" localSheetId="0" hidden="1">Sheet1!$4:$5</definedName>
    <definedName name="Z_538558C0_090E_47F9_B34C_DFD4EA6BFAD4_.wvu.Cols" localSheetId="0" hidden="1">Sheet1!$K:$M</definedName>
    <definedName name="Z_538558C0_090E_47F9_B34C_DFD4EA6BFAD4_.wvu.PrintArea" localSheetId="0" hidden="1">Sheet1!$A$1:$J$61</definedName>
    <definedName name="Z_538558C0_090E_47F9_B34C_DFD4EA6BFAD4_.wvu.PrintTitles" localSheetId="0" hidden="1">Sheet1!$4:$5</definedName>
    <definedName name="Z_783C8F70_7B08_4145_AE0B_33C09E7BF7C2_.wvu.Cols" localSheetId="0" hidden="1">Sheet1!$K:$M</definedName>
    <definedName name="Z_783C8F70_7B08_4145_AE0B_33C09E7BF7C2_.wvu.PrintArea" localSheetId="0" hidden="1">Sheet1!$A$1:$J$61</definedName>
    <definedName name="Z_783C8F70_7B08_4145_AE0B_33C09E7BF7C2_.wvu.PrintTitles" localSheetId="0" hidden="1">Sheet1!$4:$5</definedName>
    <definedName name="Z_84D2A0BD_F51C_4D4D_97E1_7E02C1231097_.wvu.Cols" localSheetId="0" hidden="1">Sheet1!$K:$M</definedName>
    <definedName name="Z_84D2A0BD_F51C_4D4D_97E1_7E02C1231097_.wvu.PrintArea" localSheetId="0" hidden="1">Sheet1!$A$1:$J$61</definedName>
    <definedName name="Z_84D2A0BD_F51C_4D4D_97E1_7E02C1231097_.wvu.PrintTitles" localSheetId="0" hidden="1">Sheet1!$4:$5</definedName>
    <definedName name="Z_9BC292B8_0871_4042_A04E_BD2ABBA03E86_.wvu.Cols" localSheetId="0" hidden="1">Sheet1!$K:$M</definedName>
    <definedName name="Z_9BC292B8_0871_4042_A04E_BD2ABBA03E86_.wvu.PrintArea" localSheetId="0" hidden="1">Sheet1!$A$1:$J$61</definedName>
    <definedName name="Z_9BC292B8_0871_4042_A04E_BD2ABBA03E86_.wvu.PrintTitles" localSheetId="0" hidden="1">Sheet1!$4:$5</definedName>
    <definedName name="Z_9D39F139_859F_44B1_9709_29A3B0394249_.wvu.Cols" localSheetId="0" hidden="1">Sheet1!$K:$M</definedName>
    <definedName name="Z_9D39F139_859F_44B1_9709_29A3B0394249_.wvu.PrintArea" localSheetId="0" hidden="1">Sheet1!$A$1:$J$61</definedName>
    <definedName name="Z_9D39F139_859F_44B1_9709_29A3B0394249_.wvu.PrintTitles" localSheetId="0" hidden="1">Sheet1!$4:$5</definedName>
    <definedName name="Z_AF260D22_9E04_4B9C_9085_146A7DA5DAC5_.wvu.Cols" localSheetId="0" hidden="1">Sheet1!$K:$M</definedName>
    <definedName name="Z_AF260D22_9E04_4B9C_9085_146A7DA5DAC5_.wvu.PrintArea" localSheetId="0" hidden="1">Sheet1!$A$1:$J$61</definedName>
    <definedName name="Z_AF260D22_9E04_4B9C_9085_146A7DA5DAC5_.wvu.PrintTitles" localSheetId="0" hidden="1">Sheet1!$4:$5</definedName>
    <definedName name="Z_BE40A72C_5779_439E_9A0E_D964BE393A43_.wvu.Cols" localSheetId="0" hidden="1">Sheet1!$K:$K</definedName>
    <definedName name="Z_BE40A72C_5779_439E_9A0E_D964BE393A43_.wvu.PrintArea" localSheetId="0" hidden="1">Sheet1!$A$1:$J$61</definedName>
    <definedName name="Z_BE40A72C_5779_439E_9A0E_D964BE393A43_.wvu.PrintTitles" localSheetId="0" hidden="1">Sheet1!$4:$5</definedName>
    <definedName name="Z_D0FA50A1_F8D0_4F22_9F76_FFDE739F1AF7_.wvu.Cols" localSheetId="0" hidden="1">Sheet1!$K:$M</definedName>
    <definedName name="Z_D0FA50A1_F8D0_4F22_9F76_FFDE739F1AF7_.wvu.PrintArea" localSheetId="0" hidden="1">Sheet1!$A$1:$J$61</definedName>
    <definedName name="Z_D0FA50A1_F8D0_4F22_9F76_FFDE739F1AF7_.wvu.PrintTitles" localSheetId="0" hidden="1">Sheet1!$4:$5</definedName>
    <definedName name="Z_D76B8FD3_980C_4BDD_AA37_8993C78B8368_.wvu.Cols" localSheetId="0" hidden="1">Sheet1!$K:$K</definedName>
    <definedName name="Z_D76B8FD3_980C_4BDD_AA37_8993C78B8368_.wvu.PrintArea" localSheetId="0" hidden="1">Sheet1!$A$1:$J$61</definedName>
    <definedName name="Z_D76B8FD3_980C_4BDD_AA37_8993C78B8368_.wvu.PrintTitles" localSheetId="0" hidden="1">Sheet1!$4:$5</definedName>
    <definedName name="Z_FD4293AB_9CBD_4125_A991_32E6E65D6A32_.wvu.Cols" localSheetId="0" hidden="1">Sheet1!$K:$M</definedName>
    <definedName name="Z_FD4293AB_9CBD_4125_A991_32E6E65D6A32_.wvu.PrintArea" localSheetId="0" hidden="1">Sheet1!$A$1:$J$61</definedName>
    <definedName name="Z_FD4293AB_9CBD_4125_A991_32E6E65D6A32_.wvu.PrintTitles" localSheetId="0" hidden="1">Sheet1!$4:$5</definedName>
  </definedNames>
  <calcPr calcId="162913"/>
  <customWorkbookViews>
    <customWorkbookView name="Nam - Personal View" guid="{D76B8FD3-980C-4BDD-AA37-8993C78B8368}" mergeInterval="0" personalView="1" maximized="1" xWindow="-8" yWindow="-8" windowWidth="1382" windowHeight="744" activeSheetId="1"/>
    <customWorkbookView name="AutoBVT - Personal View" guid="{BE40A72C-5779-439E-9A0E-D964BE393A43}" mergeInterval="0" personalView="1" maximized="1" xWindow="-8" yWindow="-8" windowWidth="1382" windowHeight="744" activeSheetId="1"/>
    <customWorkbookView name="Dao Van Quyet - Personal View" guid="{538558C0-090E-47F9-B34C-DFD4EA6BFAD4}" mergeInterval="0" personalView="1" maximized="1" xWindow="1" yWindow="1" windowWidth="1280" windowHeight="794" activeSheetId="1"/>
    <customWorkbookView name="A - Personal View" guid="{428BA2D3-187D-4AFB-AB29-377C804A58DA}" mergeInterval="0" personalView="1" maximized="1" windowWidth="1596" windowHeight="635" activeSheetId="1"/>
    <customWorkbookView name="FPT - Personal View" guid="{9D39F139-859F-44B1-9709-29A3B0394249}" mergeInterval="0" personalView="1" maximized="1" xWindow="1" yWindow="1" windowWidth="1184" windowHeight="422" activeSheetId="1"/>
    <customWorkbookView name="Nam Nguyen - Personal View" guid="{AF260D22-9E04-4B9C-9085-146A7DA5DAC5}" mergeInterval="0" personalView="1" maximized="1" windowWidth="1596" windowHeight="674" activeSheetId="1"/>
    <customWorkbookView name="IPA - Personal View" guid="{FD4293AB-9CBD-4125-A991-32E6E65D6A32}" mergeInterval="0" personalView="1" maximized="1" xWindow="1" yWindow="1" windowWidth="1366" windowHeight="538" activeSheetId="1"/>
    <customWorkbookView name="pc1 - Personal View" guid="{9BC292B8-0871-4042-A04E-BD2ABBA03E86}" mergeInterval="0" personalView="1" maximized="1" xWindow="1" yWindow="1" windowWidth="1362" windowHeight="537" activeSheetId="1"/>
    <customWorkbookView name="Windows User - Personal View" guid="{D0FA50A1-F8D0-4F22-9F76-FFDE739F1AF7}" mergeInterval="0" personalView="1" maximized="1" windowWidth="1362" windowHeight="541" activeSheetId="1"/>
    <customWorkbookView name="PC - Personal View" guid="{84D2A0BD-F51C-4D4D-97E1-7E02C1231097}" mergeInterval="0" personalView="1" maximized="1" xWindow="-8" yWindow="-8" windowWidth="1616" windowHeight="876" activeSheetId="1"/>
    <customWorkbookView name="Admin - Personal View" guid="{783C8F70-7B08-4145-AE0B-33C09E7BF7C2}" mergeInterval="0" personalView="1" maximized="1" windowWidth="1362" windowHeight="503" activeSheetId="1"/>
  </customWorkbookViews>
</workbook>
</file>

<file path=xl/calcChain.xml><?xml version="1.0" encoding="utf-8"?>
<calcChain xmlns="http://schemas.openxmlformats.org/spreadsheetml/2006/main">
  <c r="F20" i="1" l="1"/>
  <c r="F19" i="1"/>
  <c r="K48" i="1" l="1"/>
</calcChain>
</file>

<file path=xl/sharedStrings.xml><?xml version="1.0" encoding="utf-8"?>
<sst xmlns="http://schemas.openxmlformats.org/spreadsheetml/2006/main" count="411" uniqueCount="230">
  <si>
    <t>STT</t>
  </si>
  <si>
    <t>Danh mục dự án</t>
  </si>
  <si>
    <t xml:space="preserve">Đầu tư xây dựng tuyến đường sắt nội bộ LRT đường bộ thành phố Vĩnh Phúc.  </t>
  </si>
  <si>
    <t xml:space="preserve">Dự án tổ hợp khách sạn 5 sao và khu vui chơi giải trí tại xã Nam Viêm, thị xã Phúc Yên. </t>
  </si>
  <si>
    <t xml:space="preserve">Hệ thống cấp nước sinh hoạt tập trung liên xã Bá Hiến, Thiện Kế - Bình Xuyên; </t>
  </si>
  <si>
    <t>Địa điểm đầu tư</t>
  </si>
  <si>
    <t>Tổng mức đầu tư</t>
  </si>
  <si>
    <t>Tổng chiều dài tuyến đường khoảng 12 km. Hai mặt cắt tuyến đường với mặt cắt 46m thì bề rộng tuyến LRT là 9m (3,5m mỗi làn LRT và 2m giải phân cách giữa) với tuyến đường 36m bề rộng tuyến LRT là 7m (3,5m mỗi làn LRT và không có giải phân cách), tuyến LRT gồm 23 trạm dừng với khoảng cách mỗi trạm dừng khoảng 500-600m</t>
  </si>
  <si>
    <t>Thành phố Vĩnh Yên, tỉnh Vĩnh Phúc</t>
  </si>
  <si>
    <t>Xây dựng hệ thống cấp nước nhằm đáp ứng nhu cầu của nhân dân, cải thiện môi trường, giảm các bệnh tật, đảm bảo sức khỏe cho nhân dân, góp phần thúc đẩy phát triển kinh tế - xã hội. Công suất dự kiến 2.500m3/ng.đ</t>
  </si>
  <si>
    <t>Huyện Bình Xuyên, tỉnh Vĩnh Phúc</t>
  </si>
  <si>
    <t>Triệu USD</t>
  </si>
  <si>
    <t>Tỷ đồng</t>
  </si>
  <si>
    <t>DANH MỤC DỰ ÁN KÊU GỌI ĐẦU TƯ</t>
  </si>
  <si>
    <t>Mục tiêu, quy mô đầu tư dự kiến</t>
  </si>
  <si>
    <t>Đầu tư trực tiếp</t>
  </si>
  <si>
    <t>Huyện Yên Lạc, tỉnh Vĩnh Phúc</t>
  </si>
  <si>
    <t>Xây dựng hạ tầng CCN với quy mô 10 ha</t>
  </si>
  <si>
    <t>Hình thức đầu tư dự kiến</t>
  </si>
  <si>
    <t>Chợ Lập Thạch</t>
  </si>
  <si>
    <t>Đầu tư xây dựng hạ tầng và kinh doanh mặt bằng, dịch vụ thương mại; bất động sản diện tích 1,5ha</t>
  </si>
  <si>
    <t>Chợ Thị trấn Tam Đảo</t>
  </si>
  <si>
    <t>Đầu tư xây dựng hạ tầng và kinh doanh mặt bằng, dịch vụ thương mại; diện tích 0,3-0,5ha</t>
  </si>
  <si>
    <t>Đầu tư xây dựng kinh doanh hạ tầng cụm công nghiệp Việt Xuân</t>
  </si>
  <si>
    <t>- Đầu tư xây dựng hạ tầng, kinh doanh bất động sản cụm công nghiệp với tổng diện tích 10ha.
- Thu hút doanh nghiệp, hộ kinh doanh sản xuất cơ khí, đóng tàu, vật liệu xây dựng, và CNHT</t>
  </si>
  <si>
    <t>3-5 năm</t>
  </si>
  <si>
    <t>Do nhà đầu tư tính toán</t>
  </si>
  <si>
    <t>1-3 năm</t>
  </si>
  <si>
    <t>I</t>
  </si>
  <si>
    <t>II</t>
  </si>
  <si>
    <t>Xây dựng đường ống phân phối nước sạch toàn thị xã</t>
  </si>
  <si>
    <t>Sở Công thương</t>
  </si>
  <si>
    <t>Sở Y tế</t>
  </si>
  <si>
    <t>Sở Xây dựng</t>
  </si>
  <si>
    <t>Sở NN&amp;PTNT</t>
  </si>
  <si>
    <t>PPP</t>
  </si>
  <si>
    <t>Chợ Hương Canh</t>
  </si>
  <si>
    <t>Đầu tư xây dựng hạ tầng và kinh doanh mặt bằng, dịch vụ thương mại; diện tích 1,13ha</t>
  </si>
  <si>
    <t>UBND huyện Bình Xuyên</t>
  </si>
  <si>
    <t>Khu chợ Vòng và vùng phụ cận chợ xã Tuân Chính, huyện Vĩnh Tường</t>
  </si>
  <si>
    <t>Cải tạo và xây dựng mới không gian kiến trúc, cảnh quan khu trung tâm thương mại và đô thị mới xung quan chợ trên địa bàn xã Tuân Chính với đầy đủ hệ thống hạ tầng kỹ thuật, hạ tầng xã hội, đáp ứng nhu cầu nhà ở và sinh hoạt cho một phần dân cư xã Tuân Chính và huyện Vĩnh Tường; diện tích 11,127ha</t>
  </si>
  <si>
    <t>132,17</t>
  </si>
  <si>
    <t>Khu đô thị chùa Hà Tiên, TP Vĩnh Yên, tỉnh Vĩnh Phúc</t>
  </si>
  <si>
    <t>Đơn vị đầu mối</t>
  </si>
  <si>
    <t>Ghi chú</t>
  </si>
  <si>
    <t>Huyện Lập Thạch, tỉnh Vĩnh Phúc</t>
  </si>
  <si>
    <t>Đầu tư xây dựng kinh doanh hạ tầng Cụm CN Yên Phương, huyện Yên Lạc</t>
  </si>
  <si>
    <t>Đầu tư xây dựng kinh doanh hạ tầng Cụm CN xã Tử Du</t>
  </si>
  <si>
    <t>Đầu tư xây dựng kinh doanh hạ tầng Cụm CN xã Đình Chu</t>
  </si>
  <si>
    <t>Đầu tư xây dựng kinh doanh hạ tầng Cụm CN xã Triệu Đề</t>
  </si>
  <si>
    <t>Đầu tư xây dựng kinh doanh hạ tầng Cụm CN xã Xuân Lôi</t>
  </si>
  <si>
    <t>Đầu tư xây dựng kinh doanh hạ tầng Cụm CN xã Hải Lựu</t>
  </si>
  <si>
    <t>Đầu tư xây dựng kinh doanh hạ tầng Cụm CN xã Hoàng Lâu</t>
  </si>
  <si>
    <t>Đầu tư xây dựng kinh doanh hạ tầng Cụm CN xã Đại Đồng</t>
  </si>
  <si>
    <t>Huyện Tam Dương, tỉnh Vĩnh Phúc</t>
  </si>
  <si>
    <t>Đầu tư xây dựng kinh doanh hạ tầng Cụm CN Vân Giang, Vân Hà xã  Lý Nhân</t>
  </si>
  <si>
    <t>Xây dựng hạ tầng CCN với quy mô 20ha</t>
  </si>
  <si>
    <t>Xây dựng hạ tầng CCN với quy mô 19ha</t>
  </si>
  <si>
    <t>Xây dựng hạ tầng CCN với quy mô 11 ha</t>
  </si>
  <si>
    <t>Xây dựng hạ tầng CCN với quy mô 15 ha</t>
  </si>
  <si>
    <t>Xây dựng hạ tầng CCN với quy mô 12,4 ha</t>
  </si>
  <si>
    <t>Xây dựng hạ tầng CCN với quy mô 50 ha</t>
  </si>
  <si>
    <t>Xây dựng hạ tầng CCN với quy mô 29 ha</t>
  </si>
  <si>
    <t>Dự án ứng dụng công nghệ cao trong sản xuất rau an toàn</t>
  </si>
  <si>
    <t>Bệnh viện đa khoa quốc tế</t>
  </si>
  <si>
    <t>Dự án xây dựng trung tâm đào tạo nghề chất lượng cao</t>
  </si>
  <si>
    <t>Xây dựng nhà máy sản xuất thiết bị tiết kiệm năng lượng</t>
  </si>
  <si>
    <t>Dự án hỗ trợ triển khai việc sử dụng năng lượng tiết kiệm và hiệu quả trong lĩnh vực công nghiệp trên địa bàn tỉnh</t>
  </si>
  <si>
    <t>Dự án hệ thống điện chiếu sáng thông minh thành phố Vĩnh Yên</t>
  </si>
  <si>
    <t>Huyện Bình Xuyên, tỉnh Vĩnh Phúc</t>
  </si>
  <si>
    <t>Tỉnh Vĩnh Phúc</t>
  </si>
  <si>
    <t>Huyện Tam Đảo, tỉnh Vĩnh Phúc</t>
  </si>
  <si>
    <t>Quy mô khoảng 70 ha</t>
  </si>
  <si>
    <t>Xây dựng bệnh viện đa khoa tiêu chuẩn quốc tế với quy mô 500 giường bệnh</t>
  </si>
  <si>
    <t>Tổng diện tích 95,7ha trong đó 35,04 ha mặt nước, 16,09 ha đất vườn quốc gia Tam Đảo, 44,6 ha đất đồi rừng sản xuất. Quy mô cụ thể của dự án do Nhà đầu tư đề xuất</t>
  </si>
  <si>
    <t>Đã quy hoạch 25 ha. Dự kiến xây dựng trung tâm đào tạo công nhân kỹ thuật các ngành xây dựng và cơ khí, quy mô đào tạo đến năm 2020 khoảng 300-500 học viên, năm 2025 đào tạo 1.500 học viên, những năm sau quy mô mỗi năm tăng 100-200 học viên và ổn định khoảng 5.000 học viên vào năm 2030</t>
  </si>
  <si>
    <t>Sản xuất các sản phẩm phục vụ tiết kiệm năng lượng, sản phẩm phục vụ dự án năng lượng mới, năng lượng cải tạo. Quy mô cụ thể của dự án do Nhà đầu tư đề xuất</t>
  </si>
  <si>
    <t>Quy mô do Nhà đầu tư đề xuất với yêu cầu tiết kiệm năng lượng&gt;15%, giám sát, điều khiển đến từng đèn chiếu sáng hoặc cụm đền chiếu sáng (toàn thành phố Vĩnh Yên có khoảng 10.000 bóng đèn cao áp)</t>
  </si>
  <si>
    <t xml:space="preserve">Dự án phát triển trồng cây có múi trên đất đồi </t>
  </si>
  <si>
    <t>Sông Lô, Lập Thạch, Tam Đảo, Tam Dương, Bình Xuyên, Phúc Yên</t>
  </si>
  <si>
    <t>300 ha trong đó 100 ha trồng chanh và 200 ha trồng bưởi</t>
  </si>
  <si>
    <t>Dự án thứ cấp thuộc các lĩnh vực (công nghiệp, điện tử, viễn thông, sản phẩm hỗ trợ,…) vào các khu công nghiệp trên địa bàn tỉnh</t>
  </si>
  <si>
    <t>Các Khu công nghiệp trên địa bàn tỉnh</t>
  </si>
  <si>
    <t>Dự án sản xuất rau quả sạch trên địa bàn huyện Lập Thạch</t>
  </si>
  <si>
    <t>Dự án trung tâm thương mại tại thị trấn Lập Thạch, thị trấn Hoa Sơn, xã Triệu Đề</t>
  </si>
  <si>
    <t>Khu sửa chữa, đóng tàu tại xã Sơn Đông</t>
  </si>
  <si>
    <t>Dự án nhà máy chế biến sữa bò tại xã Thái Hòa huyện Lập Thạch</t>
  </si>
  <si>
    <t>Do nhà đầu tư đề xuất</t>
  </si>
  <si>
    <t>UBND huyện Yên Lạc</t>
  </si>
  <si>
    <t>Ban Quản lý các Khu công nghiệp</t>
  </si>
  <si>
    <t>Sở Lao động TB&amp;XH</t>
  </si>
  <si>
    <t>UBND huyện Lập Thạch</t>
  </si>
  <si>
    <t>III</t>
  </si>
  <si>
    <t>IV</t>
  </si>
  <si>
    <t>V</t>
  </si>
  <si>
    <t>VI</t>
  </si>
  <si>
    <t>VII</t>
  </si>
  <si>
    <t>Cung cấp nước sạch tại Cụm công nghiệp Hợp Thịnh huyện Tam Dương và Cụm công nghiệp Đồng Văn huyện Yên Lạc</t>
  </si>
  <si>
    <t>Cấp nước sạch đảm bảo sinh hoạt và sản xuất của Cụm công nghiệp Hợp Thịnh huyện Tam Dương và Cụm công nghiệp Đồng Văn huyện Vĩnh Tường</t>
  </si>
  <si>
    <t>Sở Giao thông vận tải</t>
  </si>
  <si>
    <t>Đầu tư xây dựng và kinh doanh hạ tầng Khu công nghiệp Phúc Yên</t>
  </si>
  <si>
    <t>Xã Yên Phương, huyện Yên Lạc, tỉnh Vĩnh Phúc</t>
  </si>
  <si>
    <t>Xã Đình Chu, huyện Lập Thạch, tỉnh Vĩnh Phúc</t>
  </si>
  <si>
    <t>Xã Triệu Đề, huyện Lập Thạch, tỉnh Vĩnh Phúc</t>
  </si>
  <si>
    <t>Xã Xuân Lôi huyện Lập Thạch, tỉnh Vĩnh Phúc</t>
  </si>
  <si>
    <t>Xã Hoàng Lâu, huyện Tam Dương, tỉnh Vĩnh Phúc</t>
  </si>
  <si>
    <t>Xã Lý Nhân, huyện Vĩnh Tường, tỉnh Vĩnh Phúc</t>
  </si>
  <si>
    <t>Xã Thái Hòa, huyện Lập Thạch, tỉnh Vĩnh Phúc</t>
  </si>
  <si>
    <t>Xã Sơn Đông, huyện Lập Thạch, tỉnh Vĩnh Phúc</t>
  </si>
  <si>
    <t>Đầu tư trực tiếp hoặc vay ODA ưu đãi</t>
  </si>
  <si>
    <t>Trung tâm đào tạo ngoại ngữ theo chuẩn quốc tế và đào tạo nghề chất lượng cao</t>
  </si>
  <si>
    <t>Tiến độ 
dự kiến</t>
  </si>
  <si>
    <t>Các dự án xây dựng chợ (04 dự án)</t>
  </si>
  <si>
    <t>Xây dựng hạ tầng Khu công nghiệp với quy mô 139,2  ha</t>
  </si>
  <si>
    <t>Xã Nam Viêm, thị xã Phúc Yên, tỉnh Vĩnh Phúc</t>
  </si>
  <si>
    <t>Xã Vân Trục, huyện Lập Thạch, xã Đồng Quế huyện Sông Lô, tỉnh Vĩnh Phúc</t>
  </si>
  <si>
    <t>Thị trấn Lập Thạch - huyện Lập Thạch, tỉnh Vĩnh Phúc</t>
  </si>
  <si>
    <t>Thị trấn Tam Đảo - huyện Tam Đảo, tỉnh Vĩnh Phúc</t>
  </si>
  <si>
    <t>Thị trấn Hương Canh - huyện Bình Xuyên, tỉnh Vĩnh Phúc</t>
  </si>
  <si>
    <t>xã Tuân Chính, huyện Vĩnh Tường, tỉnh Vĩnh Phúc</t>
  </si>
  <si>
    <t>Phường Phúc Thắng và xã Nam Viêm, thị xã Phúc Yên, tỉnh Vĩnh Phúc</t>
  </si>
  <si>
    <t>Các xã Thái Hòa, Liễn Sơn, Liên Hòa huyện Lập Thạch, tỉnh Vĩnh Phúc</t>
  </si>
  <si>
    <t>Xã Việt Xuân, huyện Vĩnh Tường, tỉnh Vĩnh Phúc</t>
  </si>
  <si>
    <t>Xã Đại Đồng, huyện Vĩnh Tường, tỉnh Vĩnh Phúc</t>
  </si>
  <si>
    <t>Xã Hợp Thịnh huyện Tam Dương, xã Đồng Văn huyện Yên Lạc, tỉnh Vĩnh Phúc</t>
  </si>
  <si>
    <t>Đầu tư xây dựng kinh doanh hạ tầng Cụm CN Xuân Hòa</t>
  </si>
  <si>
    <t>Xuân Hòa, huyện Lập Thạch, tỉnh Vĩnh Phúc</t>
  </si>
  <si>
    <t>Xã Hải Lựu huyện Sông Lô, tỉnh Vĩnh Phúc</t>
  </si>
  <si>
    <t>Dự án khu du lịch sinh thái hồ Vân Trục và hồ Bò Lạc tại huyện Lập Thạch và Sông Lô</t>
  </si>
  <si>
    <t>Xã Tử Du, huyện Lập Thạch, tỉnh Vĩnh Phúc</t>
  </si>
  <si>
    <t>Đào tạo tiếng Anh, Nhật, Hàn, Trung đạt tiêu chuẩn  quốc tế và các môn hỗ trợ Luật Lao động; Tác phong công nghiệp; An toàn vệ sinh lao động. Một số nghề chuyên sâu công nghệ cao phục vụ các doanh nghiệp</t>
  </si>
  <si>
    <t>Nâng cao nhận thức, năng lực triển khai các biện pháp sử dụng năng lượng tiết kiệm và hiệu quả cho các doanh nghiệp sản xuất công nghiệp trên địa bàn tỉnh, quản lý hiệu quả suất tiêu hao năng lượng của từng các doanh nghiệp</t>
  </si>
  <si>
    <t>Dự án xây dựng cơ sở giết mổ gia súc, gia cầm tập trung tại xã Văn Quán hoặc xã Hợp Lý huyện Lập Thạch</t>
  </si>
  <si>
    <t>Thị trấn Lập Thạch, Hoa Sơn, xã Triệu Đề huyện Lập Thạch, tỉnh Vĩnh Phúc</t>
  </si>
  <si>
    <t>thành phố Phúc Yên, tỉnh Vĩnh Phúc</t>
  </si>
  <si>
    <t>Hệ thống tuyến ống phân phối nước cho các khu dân cư thành phố Phúc Yên</t>
  </si>
  <si>
    <t>UBNDthành phố Phúc Yên</t>
  </si>
  <si>
    <t>Đầu tư xây dựng và kinh doanh hạ tầng Khu công nghiệp Chấn Hưng</t>
  </si>
  <si>
    <t>Huyện Vĩnh Tường</t>
  </si>
  <si>
    <t>Xây dựng hạ tầng Khu công nghiệp với quy mô 129,08ha</t>
  </si>
  <si>
    <t>Đầu tư xây dựng và kinh doanh hạ tầng Khu công nghiệpTam Dương I - Khu 3</t>
  </si>
  <si>
    <t>Huyện Tam Dương</t>
  </si>
  <si>
    <t>Các dự án đầu tư hạ tầng Khu công nghiệp  (05 dự án)</t>
  </si>
  <si>
    <t>Cấp nước bổ sung cho thị trấn Tam Đảo</t>
  </si>
  <si>
    <t>Xây dựng đường ống cung cấp nước ổn định cho thị trấn Tam Đảo. Nguồn cấp: Lấy nước sạch của nhà máy nước Tam Dương tại Kim Long, đường kính DN 200-DN315, tổng chiều dài khoảng 17,5km</t>
  </si>
  <si>
    <t>Nhà máy sản xuất linh kiện, phụ tùng ô tô, xe máy</t>
  </si>
  <si>
    <t>Các KCN trên địa bàn tỉnh Vĩnh Phúc</t>
  </si>
  <si>
    <t>Lắp ráp, sản xuất xe ô tô, xe máy các loại và phụ tùng ô tô và xe máy, công suất khoảng 100.000 xe/năm</t>
  </si>
  <si>
    <t>Dự án sản xuất linh kiện điện tử, máy tính xách tay</t>
  </si>
  <si>
    <t>Dự án sản xuất chế tạo máy cơ khí nông nghiệp</t>
  </si>
  <si>
    <t>20 triệu sản phẩm/năm</t>
  </si>
  <si>
    <t>500.000 sản phẩm/năm</t>
  </si>
  <si>
    <t>Nhà máy xử lý rác thải sinh hoạt tập trung tỉnh Vĩnh Phúc</t>
  </si>
  <si>
    <t>Xử lý rác thải sinh hoạt phát sinh trên địa bàn tỉnh Vĩnh Phúc; Công suất xử lý 300 tấn rác thải sinh hoạt/ngày và sẵn sàng mở rộng quy mô, nâng công suất xử lý lên 500 tấn/ngày</t>
  </si>
  <si>
    <t>Xã Trung Mỹ, huyện Bình Xuyên  tỉnh Vĩnh Phúc</t>
  </si>
  <si>
    <t>Sở Kế hoạch và Đầu tư</t>
  </si>
  <si>
    <t>2021-2015</t>
  </si>
  <si>
    <t>2021-2025</t>
  </si>
  <si>
    <t>Hệ thống cấp nước sinh hoạt tập trung trên địa bàn huyện Sông Lô</t>
  </si>
  <si>
    <t>Huyện Sông Lô, tỉnh Vĩnh Phúc</t>
  </si>
  <si>
    <t>Xây dựng hệ thống cấp nước nhằm đáp ứng nhu cầu của nhân dân, công suất dự kiến 8.000 m3/ng.đ</t>
  </si>
  <si>
    <t xml:space="preserve">3-5 năm </t>
  </si>
  <si>
    <t>Hệ thống cấp nước sinh hoạt tập trung trên địa bàn huyện Lập Thạch</t>
  </si>
  <si>
    <t> Xây dựng Tổ hợp khách sạn tiêu chuẩn 5 sao 500 phòng nghỉ, trong đó có 450 phòng nghỉ tiêu chuẩn, 50 phòng nghỉ cao cấp, hệ thống nhà hàng Á – Âu, khu vui chơi giải trí cao cấp đáp ứng như cầu đa dạng của khách về ăn, nghỉ, vui chơi giải trí chất lượng cao. Diện tích đất sử dụng 20ha</t>
  </si>
  <si>
    <t xml:space="preserve">Tổng diện tích khoảng 654,06ha. Riêng mặt thoáng hồ Vân Trục có diện tích 124 ha, Hồ Bò Lạc 54 ha. </t>
  </si>
  <si>
    <t>Khu du lịch, dịch vụ khu vực hồ Làng Hà, huyện Tam Đảo</t>
  </si>
  <si>
    <t>Đấu thầu</t>
  </si>
  <si>
    <t>Đầu tư xây dựng và kinh doanh hạ tầng Khu công nghiệp Thái Hòa, Liễn Sơn, Liên Hòa - Khu vực 1</t>
  </si>
  <si>
    <t>Xây dựng hạ tầng Khu công nghiệp (Khu vực 1) với quy mô 283,37 ha</t>
  </si>
  <si>
    <t>Đấu giá</t>
  </si>
  <si>
    <t>2021 - 2022</t>
  </si>
  <si>
    <t>2021 - 2025</t>
  </si>
  <si>
    <t xml:space="preserve">Đấu thầu </t>
  </si>
  <si>
    <t>Đấu thầu hoặc Đấu giá</t>
  </si>
  <si>
    <t>Xây dựng hạ tầng Khu công nghiệp với quy mô 178,93 ha</t>
  </si>
  <si>
    <t>Đầu tư xây dựng và kinh doanh hạ tầng Khu công nghiệp Tam Dương II - Khu B</t>
  </si>
  <si>
    <t xml:space="preserve"> Huyện Tam Dương và Huyện Tam Đảo</t>
  </si>
  <si>
    <t>Xây dựng hạ tầng Khu công nghiệp với quy mô 176,11 ha</t>
  </si>
  <si>
    <t>1</t>
  </si>
  <si>
    <t>2</t>
  </si>
  <si>
    <t>3</t>
  </si>
  <si>
    <t>4</t>
  </si>
  <si>
    <t>5</t>
  </si>
  <si>
    <t>6</t>
  </si>
  <si>
    <t>7</t>
  </si>
  <si>
    <t>8</t>
  </si>
  <si>
    <t>9</t>
  </si>
  <si>
    <t>10</t>
  </si>
  <si>
    <t>11</t>
  </si>
  <si>
    <t>12</t>
  </si>
  <si>
    <t>13</t>
  </si>
  <si>
    <t>14</t>
  </si>
  <si>
    <t>15</t>
  </si>
  <si>
    <t>16</t>
  </si>
  <si>
    <t>17</t>
  </si>
  <si>
    <t>18</t>
  </si>
  <si>
    <t>Hệ thống cấp nước liên xã Đôn Nhân, Nhân Đạo, Lãng Công, Đồng Quế, Phương Khoan, Quang Yên huyện Sông Lô</t>
  </si>
  <si>
    <t>Các xã: Đôn Nhân, Nhân Đạo, Lãng Công, Đồng Quế, Phương Khoan, Quang Yên huyện Sông Lô</t>
  </si>
  <si>
    <t>2021 - 2023</t>
  </si>
  <si>
    <t>Sở Nông nghiệp và Phát triển nông thôn</t>
  </si>
  <si>
    <t>Hỗ trợ doanh nghiệp khi dự án được hoàn thành phê duyệt quyết toán (năm 2023 - 2024)</t>
  </si>
  <si>
    <t>Khu tập trung dịch vụ hỗ trợ khởi nghiệp đổi mới sáng tạo</t>
  </si>
  <si>
    <t>Tại địa điểm thuận lợi, phù hợp quy hoạch (hiện nay UBND tỉnh giao Sở Khoa học và Công nghệ chủ trì triển khai hệ sinh thái khởi nghiệp đổi mới sáng tạo và xây dựng Đề án Trung tâm đổi mới sáng tao báo cáo UBND tỉnh trong tháng 6/2021) sau đó sẽ có địa điểm cụ thể</t>
  </si>
  <si>
    <t>Quy mô khoảng 50ha</t>
  </si>
  <si>
    <t xml:space="preserve">500 tỷ, trong dó: NSNN:150 tỷ; 
-Doanh nghiệp và nguồn hợp pháp khác: 350 tỷ
</t>
  </si>
  <si>
    <t>Sở Khoa học và Công nghệ</t>
  </si>
  <si>
    <t>Khu, cụm công nghiệp dùng cho các doanh nghiệp khoa học công nghệ và đổi mới sáng tạo</t>
  </si>
  <si>
    <t>Tại địa điểm thuận lợi, phù hợp quy hoạch (hiện nay UBND tỉnh giao Sở Khoa học và Công nghệ chủ trì triển khai hệ sinh thái khởi nghiệp đổi mới sáng tạo và xây dựng Đề án Trung tâm đổi mới sáng tạo, báo cáo UBND tỉnh trong tháng 6/2021) sau đó sẽ có địa điểm cụ thể</t>
  </si>
  <si>
    <t>200 ha</t>
  </si>
  <si>
    <t>1.500 tỷ</t>
  </si>
  <si>
    <t>2021- 2025</t>
  </si>
  <si>
    <t>Sở KHCN</t>
  </si>
  <si>
    <t>Các dự án đầu tư hạ tầng Cụm công nghiệp  (11 dự án)</t>
  </si>
  <si>
    <t>Xây dựng hệ thống đường ống cấp nước sạch huyện Yên Lạc</t>
  </si>
  <si>
    <t>Xây dựng hệ thống cấp nước sạch trên địa bàn huyện</t>
  </si>
  <si>
    <t xml:space="preserve">3-7 năm </t>
  </si>
  <si>
    <t>Xây dựng khu xử lý nước thải tập trung huyện Yên Lạc</t>
  </si>
  <si>
    <t>Xã Yên Đồng</t>
  </si>
  <si>
    <t>Quy mô 15ha</t>
  </si>
  <si>
    <t>Xây dựng nhà máy xử lý nước thải tập trung tại xã Nguyệt Đức huyện Yên Lạc</t>
  </si>
  <si>
    <t>Xã Nguyệt Đức, thị trấn Yên Lạc</t>
  </si>
  <si>
    <t>quy mô 03ha</t>
  </si>
  <si>
    <t>2.7</t>
  </si>
  <si>
    <t>3.5</t>
  </si>
  <si>
    <t>Sở Công thương Vĩnh Phúc</t>
  </si>
  <si>
    <t>Các dự án quy mô lớn (3 dự án)</t>
  </si>
  <si>
    <t>Đầu tư cấp nước sinh hoạt  (8 dự án)</t>
  </si>
  <si>
    <t>Các dự án đầu tư trực tiếp khác (23 dự án)</t>
  </si>
  <si>
    <t>Các Dự án y tế, giáo dục, du lịch, môi trường (04 dự án)</t>
  </si>
  <si>
    <t>(Ban hành kèm Quyết định  số: 2906/QĐ-UBND ngày 20 tháng 10 năm 2021 của UBND tỉnh Vĩnh Phúc)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</si>
</sst>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_);_(* \(#,##0.0\);_(* &quot;-&quot;??_);_(@_)"/>
    <numFmt numFmtId="166" formatCode="_(* #,##0_);_(* \(#,##0\);_(* &quot;-&quot;??_);_(@_)"/>
  </numFmts>
  <fonts count="8" x14ac:knownFonts="1">
    <font>
      <sz val="12"/>
      <color theme="1"/>
      <name val="Times New Roman"/>
      <family val="2"/>
    </font>
    <font>
      <sz val="12"/>
      <color theme="1"/>
      <name val="Times New Roman"/>
      <family val="1"/>
    </font>
    <font>
      <b/>
      <sz val="14"/>
      <color theme="1"/>
      <name val="Times New Roman"/>
      <family val="1"/>
    </font>
    <font>
      <sz val="12"/>
      <color theme="1"/>
      <name val="Times New Roman"/>
      <family val="2"/>
    </font>
    <font>
      <i/>
      <sz val="14"/>
      <color theme="1"/>
      <name val="Times New Roman"/>
      <family val="1"/>
    </font>
    <font>
      <sz val="12"/>
      <name val="Times New Roman"/>
      <family val="1"/>
    </font>
    <font>
      <b/>
      <sz val="12"/>
      <name val="Times New Roman"/>
      <family val="1"/>
    </font>
    <font>
      <b/>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164" fontId="3" fillId="0" borderId="0" applyFont="0" applyFill="0" applyBorder="0" applyAlignment="0" applyProtection="0"/>
  </cellStyleXfs>
  <cellXfs count="49">
    <xf numFmtId="0" fontId="0" fillId="0" borderId="0" xfId="0"/>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0" xfId="0" applyFont="1" applyAlignment="1">
      <alignment horizontal="right"/>
    </xf>
    <xf numFmtId="0" fontId="1" fillId="0" borderId="0" xfId="0" applyFont="1" applyFill="1" applyBorder="1"/>
    <xf numFmtId="0" fontId="5" fillId="2" borderId="0" xfId="0" applyFont="1" applyFill="1"/>
    <xf numFmtId="0" fontId="6" fillId="2" borderId="0" xfId="0" applyFont="1" applyFill="1"/>
    <xf numFmtId="3" fontId="1" fillId="0" borderId="0" xfId="1" applyNumberFormat="1" applyFont="1" applyAlignment="1">
      <alignment horizontal="right"/>
    </xf>
    <xf numFmtId="0" fontId="1" fillId="0" borderId="0" xfId="0" applyFont="1" applyAlignment="1">
      <alignment horizontal="justify" vertical="center"/>
    </xf>
    <xf numFmtId="0" fontId="1" fillId="0" borderId="0" xfId="0" applyFont="1" applyAlignment="1">
      <alignment horizontal="justify" vertical="center" wrapText="1"/>
    </xf>
    <xf numFmtId="0" fontId="5" fillId="0" borderId="0" xfId="0" applyFont="1" applyFill="1"/>
    <xf numFmtId="0" fontId="1" fillId="2" borderId="0" xfId="0" applyFont="1" applyFill="1"/>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right" vertical="center"/>
    </xf>
    <xf numFmtId="3" fontId="5" fillId="2" borderId="1" xfId="1" applyNumberFormat="1" applyFont="1" applyFill="1" applyBorder="1" applyAlignment="1">
      <alignment horizontal="right" vertical="center"/>
    </xf>
    <xf numFmtId="0" fontId="5" fillId="2" borderId="1" xfId="0" quotePrefix="1" applyFont="1" applyFill="1" applyBorder="1" applyAlignment="1">
      <alignment horizontal="justify" vertical="center" wrapText="1"/>
    </xf>
    <xf numFmtId="3" fontId="5" fillId="2" borderId="1" xfId="1" applyNumberFormat="1" applyFont="1" applyFill="1" applyBorder="1" applyAlignment="1">
      <alignment horizontal="right"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0" fontId="5" fillId="2" borderId="1" xfId="0" applyFont="1" applyFill="1" applyBorder="1" applyAlignment="1">
      <alignment horizontal="left" vertical="center" wrapText="1"/>
    </xf>
    <xf numFmtId="165" fontId="5" fillId="2" borderId="1" xfId="1" applyNumberFormat="1" applyFont="1" applyFill="1" applyBorder="1" applyAlignment="1">
      <alignment horizontal="right" vertical="center"/>
    </xf>
    <xf numFmtId="0" fontId="7" fillId="2" borderId="0" xfId="0" applyFont="1" applyFill="1"/>
    <xf numFmtId="166" fontId="5" fillId="2" borderId="1" xfId="1" applyNumberFormat="1" applyFont="1" applyFill="1" applyBorder="1" applyAlignment="1">
      <alignment horizontal="right" vertical="center" wrapText="1"/>
    </xf>
    <xf numFmtId="0" fontId="5" fillId="2" borderId="1" xfId="0" quotePrefix="1" applyFont="1" applyFill="1" applyBorder="1" applyAlignment="1">
      <alignment horizontal="center" vertical="center" wrapText="1"/>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left" vertical="center" wrapText="1"/>
    </xf>
    <xf numFmtId="0" fontId="1" fillId="0" borderId="0" xfId="0" applyFont="1" applyAlignment="1">
      <alignment vertical="top"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justify" vertical="center" wrapText="1"/>
    </xf>
    <xf numFmtId="0" fontId="1" fillId="0" borderId="1" xfId="0" applyFont="1" applyBorder="1" applyAlignment="1">
      <alignment vertical="top" wrapText="1"/>
    </xf>
    <xf numFmtId="0" fontId="1" fillId="0" borderId="1" xfId="0" applyFont="1" applyBorder="1" applyAlignment="1">
      <alignment horizontal="center" vertical="center" wrapTex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3" fontId="5" fillId="2" borderId="1" xfId="1"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0" xfId="0" applyFont="1" applyAlignment="1">
      <alignment horizontal="center"/>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0" borderId="0" xfId="0" applyFont="1" applyAlignment="1">
      <alignment horizontal="center"/>
    </xf>
    <xf numFmtId="0" fontId="6" fillId="2" borderId="1" xfId="0" applyFont="1" applyFill="1" applyBorder="1" applyAlignment="1">
      <alignment horizontal="left" vertical="center" wrapText="1"/>
    </xf>
    <xf numFmtId="0" fontId="6" fillId="2" borderId="1" xfId="0" applyFont="1" applyFill="1" applyBorder="1" applyAlignment="1">
      <alignment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usernames" Target="revisions/userName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85" Type="http://schemas.openxmlformats.org/officeDocument/2006/relationships/revisionLog" Target="revisionLog1.xml"/><Relationship Id="rId84" Type="http://schemas.openxmlformats.org/officeDocument/2006/relationships/revisionLog" Target="revisionLog7.xml"/><Relationship Id="rId88" Type="http://schemas.openxmlformats.org/officeDocument/2006/relationships/revisionLog" Target="revisionLog4.xml"/><Relationship Id="rId87" Type="http://schemas.openxmlformats.org/officeDocument/2006/relationships/revisionLog" Target="revisionLog3.xml"/><Relationship Id="rId86"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F604303-4D5F-4069-B877-5F76DCDD01F4}" diskRevisions="1" revisionId="868" version="17">
  <header guid="{07AE6549-B6C2-4C89-BE1E-DC74506DF65E}" dateTime="2021-10-11T09:16:10" maxSheetId="4" userName="AutoBVT" r:id="rId84" minRId="823" maxRId="839">
    <sheetIdMap count="3">
      <sheetId val="1"/>
      <sheetId val="2"/>
      <sheetId val="3"/>
    </sheetIdMap>
  </header>
  <header guid="{9450B141-BCD2-4CDF-9075-07314EED9929}" dateTime="2021-10-12T10:37:40" maxSheetId="4" userName="AutoBVT" r:id="rId85" minRId="843" maxRId="844">
    <sheetIdMap count="3">
      <sheetId val="1"/>
      <sheetId val="2"/>
      <sheetId val="3"/>
    </sheetIdMap>
  </header>
  <header guid="{11A0BB80-BBA5-4830-8598-754620F7EF78}" dateTime="2021-10-12T11:13:47" maxSheetId="4" userName="AutoBVT" r:id="rId86">
    <sheetIdMap count="3">
      <sheetId val="1"/>
      <sheetId val="2"/>
      <sheetId val="3"/>
    </sheetIdMap>
  </header>
  <header guid="{07B79E37-477D-4249-A3FB-2FC60EF9E37A}" dateTime="2021-10-27T10:45:58" maxSheetId="4" userName="Nam" r:id="rId87" minRId="851" maxRId="860">
    <sheetIdMap count="3">
      <sheetId val="1"/>
      <sheetId val="2"/>
      <sheetId val="3"/>
    </sheetIdMap>
  </header>
  <header guid="{5F604303-4D5F-4069-B877-5F76DCDD01F4}" dateTime="2021-10-28T07:58:36" maxSheetId="4" userName="Nam" r:id="rId88" minRId="864" maxRId="86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3" sId="1">
    <oc r="B42" t="inlineStr">
      <is>
        <t>Các Dự án y tế, giáo dục, du lịch, môi trường (05 dự án)</t>
      </is>
    </oc>
    <nc r="B42" t="inlineStr">
      <is>
        <t>Các Dự án y tế, giáo dục, du lịch, môi trường (04 dự án)</t>
      </is>
    </nc>
  </rcc>
  <rrc rId="844" sId="1" ref="A47:XFD47" action="deleteRow">
    <undo index="0" exp="area" ref3D="1" dr="$K$1:$M$1048576" dn="Z_FD4293AB_9CBD_4125_A991_32E6E65D6A32_.wvu.Cols" sId="1"/>
    <undo index="0" exp="area" ref3D="1" dr="$K$1:$M$1048576" dn="Z_D0FA50A1_F8D0_4F22_9F76_FFDE739F1AF7_.wvu.Cols" sId="1"/>
    <undo index="0" exp="area" ref3D="1" dr="$K$1:$K$1048576" dn="Z_BE40A72C_5779_439E_9A0E_D964BE393A43_.wvu.Cols" sId="1"/>
    <undo index="0" exp="area" ref3D="1" dr="$K$1:$M$1048576" dn="Z_AF260D22_9E04_4B9C_9085_146A7DA5DAC5_.wvu.Cols" sId="1"/>
    <undo index="0" exp="area" ref3D="1" dr="$K$1:$M$1048576" dn="Z_9D39F139_859F_44B1_9709_29A3B0394249_.wvu.Cols" sId="1"/>
    <undo index="0" exp="area" ref3D="1" dr="$K$1:$M$1048576" dn="Z_9BC292B8_0871_4042_A04E_BD2ABBA03E86_.wvu.Cols" sId="1"/>
    <undo index="0" exp="area" ref3D="1" dr="$K$1:$M$1048576" dn="Z_84D2A0BD_F51C_4D4D_97E1_7E02C1231097_.wvu.Cols" sId="1"/>
    <undo index="0" exp="area" ref3D="1" dr="$K$1:$M$1048576" dn="Z_783C8F70_7B08_4145_AE0B_33C09E7BF7C2_.wvu.Cols" sId="1"/>
    <undo index="0" exp="area" ref3D="1" dr="$K$1:$M$1048576" dn="Z_538558C0_090E_47F9_B34C_DFD4EA6BFAD4_.wvu.Cols" sId="1"/>
    <undo index="0" exp="area" ref3D="1" dr="$K$1:$M$1048576" dn="Z_428BA2D3_187D_4AFB_AB29_377C804A58DA_.wvu.Cols" sId="1"/>
    <rfmt sheetId="1" xfDxf="1" sqref="A47:XFD47" start="0" length="0">
      <dxf>
        <font>
          <color auto="1"/>
        </font>
        <fill>
          <patternFill patternType="solid">
            <bgColor theme="0"/>
          </patternFill>
        </fill>
      </dxf>
    </rfmt>
    <rcc rId="0" sId="1" dxf="1">
      <nc r="A47">
        <v>5</v>
      </nc>
      <ndxf>
        <alignment horizontal="center" vertical="center" readingOrder="0"/>
        <border outline="0">
          <left style="thin">
            <color indexed="64"/>
          </left>
          <right style="thin">
            <color indexed="64"/>
          </right>
          <top style="thin">
            <color indexed="64"/>
          </top>
          <bottom style="thin">
            <color indexed="64"/>
          </bottom>
        </border>
      </ndxf>
    </rcc>
    <rcc rId="0" sId="1" dxf="1">
      <nc r="B47" t="inlineStr">
        <is>
          <t>Dự án khu tập kết và xử lý rác thải tại thị trấn Hợp Hòa, huyện Tam Dương</t>
        </is>
      </nc>
      <ndxf>
        <alignment horizontal="justify" vertical="center" wrapText="1" readingOrder="0"/>
        <border outline="0">
          <left style="thin">
            <color indexed="64"/>
          </left>
          <right style="thin">
            <color indexed="64"/>
          </right>
          <top style="thin">
            <color indexed="64"/>
          </top>
          <bottom style="thin">
            <color indexed="64"/>
          </bottom>
        </border>
      </ndxf>
    </rcc>
    <rcc rId="0" sId="1" dxf="1">
      <nc r="C47" t="inlineStr">
        <is>
          <t>thị trấn Hợp Hòa, huyện Tam Dương,  tỉnh Vĩnh Phúc</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D47" t="inlineStr">
        <is>
          <t>Xử lý rác thải sinh hoạt phát sinh trên địa bàn tỉnh Vĩnh Phúc; Công suất xử lý 250-300 tấn/ngày, đêm và sẵn sàng mở rộng nâng công suất xử lý trên 400-500 tấn/ngày.</t>
        </is>
      </nc>
      <ndxf>
        <alignment horizontal="justify" vertical="center" wrapText="1" readingOrder="0"/>
        <border outline="0">
          <left style="thin">
            <color indexed="64"/>
          </left>
          <right style="thin">
            <color indexed="64"/>
          </right>
          <top style="thin">
            <color indexed="64"/>
          </top>
          <bottom style="thin">
            <color indexed="64"/>
          </bottom>
        </border>
      </ndxf>
    </rcc>
    <rfmt sheetId="1" sqref="E47" start="0" length="0">
      <dxf>
        <alignment horizontal="right" vertical="center" readingOrder="0"/>
        <border outline="0">
          <left style="thin">
            <color indexed="64"/>
          </left>
          <right style="thin">
            <color indexed="64"/>
          </right>
          <top style="thin">
            <color indexed="64"/>
          </top>
          <bottom style="thin">
            <color indexed="64"/>
          </bottom>
        </border>
      </dxf>
    </rfmt>
    <rcc rId="0" sId="1" s="1" dxf="1" numFmtId="4">
      <nc r="F47">
        <v>270</v>
      </nc>
      <ndxf>
        <numFmt numFmtId="3" formatCode="#,##0"/>
        <alignment horizontal="right" vertical="center" readingOrder="0"/>
        <border outline="0">
          <left style="thin">
            <color indexed="64"/>
          </left>
          <right style="thin">
            <color indexed="64"/>
          </right>
          <top style="thin">
            <color indexed="64"/>
          </top>
          <bottom style="thin">
            <color indexed="64"/>
          </bottom>
        </border>
      </ndxf>
    </rcc>
    <rcc rId="0" sId="1" dxf="1">
      <nc r="G47" t="inlineStr">
        <is>
          <t>Đầu tư trực tiếp</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H47" t="inlineStr">
        <is>
          <t>1-3 năm</t>
        </is>
      </nc>
      <ndxf>
        <alignment horizontal="center" vertical="center" wrapText="1" readingOrder="0"/>
        <border outline="0">
          <left style="thin">
            <color indexed="64"/>
          </left>
          <right style="thin">
            <color indexed="64"/>
          </right>
          <top style="thin">
            <color indexed="64"/>
          </top>
          <bottom style="thin">
            <color indexed="64"/>
          </bottom>
        </border>
      </ndxf>
    </rcc>
    <rcc rId="0" sId="1" dxf="1">
      <nc r="I47" t="inlineStr">
        <is>
          <t>UBND huyện Tam Dương</t>
        </is>
      </nc>
      <ndxf>
        <alignment horizontal="center" vertical="center" wrapText="1" readingOrder="0"/>
        <border outline="0">
          <left style="thin">
            <color indexed="64"/>
          </left>
          <right style="thin">
            <color indexed="64"/>
          </right>
          <top style="thin">
            <color indexed="64"/>
          </top>
          <bottom style="thin">
            <color indexed="64"/>
          </bottom>
        </border>
      </ndxf>
    </rcc>
    <rfmt sheetId="1" sqref="J47"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N47" start="0" length="0">
      <dxf>
        <font>
          <color auto="1"/>
        </font>
      </dxf>
    </rfmt>
  </rrc>
  <rcv guid="{BE40A72C-5779-439E-9A0E-D964BE393A43}" action="delete"/>
  <rdn rId="0" localSheetId="1" customView="1" name="Z_BE40A72C_5779_439E_9A0E_D964BE393A43_.wvu.PrintArea" hidden="1" oldHidden="1">
    <formula>Sheet1!$A$1:$J$61</formula>
    <oldFormula>Sheet1!$A$1:$J$61</oldFormula>
  </rdn>
  <rdn rId="0" localSheetId="1" customView="1" name="Z_BE40A72C_5779_439E_9A0E_D964BE393A43_.wvu.PrintTitles" hidden="1" oldHidden="1">
    <formula>Sheet1!$4:$5</formula>
    <oldFormula>Sheet1!$4:$5</oldFormula>
  </rdn>
  <rdn rId="0" localSheetId="1" customView="1" name="Z_BE40A72C_5779_439E_9A0E_D964BE393A43_.wvu.Cols" hidden="1" oldHidden="1">
    <formula>Sheet1!$K:$K</formula>
    <oldFormula>Sheet1!$K:$K</oldFormula>
  </rdn>
  <rcv guid="{BE40A72C-5779-439E-9A0E-D964BE393A4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40A72C-5779-439E-9A0E-D964BE393A43}" action="delete"/>
  <rdn rId="0" localSheetId="1" customView="1" name="Z_BE40A72C_5779_439E_9A0E_D964BE393A43_.wvu.PrintArea" hidden="1" oldHidden="1">
    <formula>Sheet1!$A$1:$J$61</formula>
    <oldFormula>Sheet1!$A$1:$J$61</oldFormula>
  </rdn>
  <rdn rId="0" localSheetId="1" customView="1" name="Z_BE40A72C_5779_439E_9A0E_D964BE393A43_.wvu.PrintTitles" hidden="1" oldHidden="1">
    <formula>Sheet1!$4:$5</formula>
    <oldFormula>Sheet1!$4:$5</oldFormula>
  </rdn>
  <rdn rId="0" localSheetId="1" customView="1" name="Z_BE40A72C_5779_439E_9A0E_D964BE393A43_.wvu.Cols" hidden="1" oldHidden="1">
    <formula>Sheet1!$K:$K</formula>
    <oldFormula>Sheet1!$K:$K</oldFormula>
  </rdn>
  <rcv guid="{BE40A72C-5779-439E-9A0E-D964BE393A4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1" sId="1">
    <oc r="L5" t="inlineStr">
      <is>
        <t>Đầu tư trực tiép</t>
      </is>
    </oc>
    <nc r="L5"/>
  </rcc>
  <rcc rId="852" sId="1">
    <oc r="M5" t="inlineStr">
      <is>
        <t>Lien Doanh</t>
      </is>
    </oc>
    <nc r="M5"/>
  </rcc>
  <rcc rId="853" sId="1">
    <oc r="L7">
      <v>1</v>
    </oc>
    <nc r="L7"/>
  </rcc>
  <rcc rId="854" sId="1">
    <oc r="M7">
      <v>1</v>
    </oc>
    <nc r="M7"/>
  </rcc>
  <rcc rId="855" sId="1">
    <oc r="L8">
      <v>1</v>
    </oc>
    <nc r="L8"/>
  </rcc>
  <rcc rId="856" sId="1">
    <oc r="M8">
      <v>1</v>
    </oc>
    <nc r="M8"/>
  </rcc>
  <rcc rId="857" sId="1">
    <oc r="L9">
      <v>1</v>
    </oc>
    <nc r="L9"/>
  </rcc>
  <rcc rId="858" sId="1">
    <oc r="L22">
      <v>1</v>
    </oc>
    <nc r="L22"/>
  </rcc>
  <rcc rId="859" sId="1">
    <oc r="L23">
      <v>1</v>
    </oc>
    <nc r="L23"/>
  </rcc>
  <rcc rId="860" sId="1">
    <oc r="L48">
      <f>SUM(L7:L43)</f>
    </oc>
    <nc r="L48"/>
  </rcc>
  <rdn rId="0" localSheetId="1" customView="1" name="Z_D76B8FD3_980C_4BDD_AA37_8993C78B8368_.wvu.PrintArea" hidden="1" oldHidden="1">
    <formula>Sheet1!$A$1:$J$61</formula>
  </rdn>
  <rdn rId="0" localSheetId="1" customView="1" name="Z_D76B8FD3_980C_4BDD_AA37_8993C78B8368_.wvu.PrintTitles" hidden="1" oldHidden="1">
    <formula>Sheet1!$4:$5</formula>
  </rdn>
  <rdn rId="0" localSheetId="1" customView="1" name="Z_D76B8FD3_980C_4BDD_AA37_8993C78B8368_.wvu.Cols" hidden="1" oldHidden="1">
    <formula>Sheet1!$K:$K</formula>
  </rdn>
  <rcv guid="{D76B8FD3-980C-4BDD-AA37-8993C78B836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4" sId="1">
    <oc r="A2" t="inlineStr">
      <is>
        <t>(Ban hành kèm Báo cáo  số:          /BC-SKHĐT ngày          tháng     năm 2021 của Sở Kế hoạch và Đầu tư)</t>
      </is>
    </oc>
    <nc r="A2" t="inlineStr">
      <is>
        <t>(Ban hành kèm Quyết định  số: 2906/QĐ-UBND ngày 20 tháng 10 năm 2021 của UBND tỉnh Vĩnh Phúc)</t>
      </is>
    </nc>
  </rcc>
  <rcc rId="865" sId="1">
    <oc r="M48">
      <f>SUM(M7:M43)</f>
    </oc>
    <nc r="M48"/>
  </rcc>
  <rcv guid="{D76B8FD3-980C-4BDD-AA37-8993C78B8368}" action="delete"/>
  <rdn rId="0" localSheetId="1" customView="1" name="Z_D76B8FD3_980C_4BDD_AA37_8993C78B8368_.wvu.PrintArea" hidden="1" oldHidden="1">
    <formula>Sheet1!$A$1:$J$61</formula>
    <oldFormula>Sheet1!$A$1:$J$61</oldFormula>
  </rdn>
  <rdn rId="0" localSheetId="1" customView="1" name="Z_D76B8FD3_980C_4BDD_AA37_8993C78B8368_.wvu.PrintTitles" hidden="1" oldHidden="1">
    <formula>Sheet1!$4:$5</formula>
    <oldFormula>Sheet1!$4:$5</oldFormula>
  </rdn>
  <rdn rId="0" localSheetId="1" customView="1" name="Z_D76B8FD3_980C_4BDD_AA37_8993C78B8368_.wvu.Cols" hidden="1" oldHidden="1">
    <formula>Sheet1!$K:$K</formula>
    <oldFormula>Sheet1!$K:$K</oldFormula>
  </rdn>
  <rcv guid="{D76B8FD3-980C-4BDD-AA37-8993C78B836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3" sId="1">
    <oc r="B42" t="inlineStr">
      <is>
        <t>Các Dự án y tế, giáo dục, du lịch, môi trường (04 dự án)</t>
      </is>
    </oc>
    <nc r="B42" t="inlineStr">
      <is>
        <t>Các Dự án y tế, giáo dục, du lịch, môi trường (05 dự án)</t>
      </is>
    </nc>
  </rcc>
  <rrc rId="824" sId="1" ref="A46:XFD46" action="insertRow">
    <undo index="0" exp="area" ref3D="1" dr="$K$1:$M$1048576" dn="Z_FD4293AB_9CBD_4125_A991_32E6E65D6A32_.wvu.Cols" sId="1"/>
    <undo index="0" exp="area" ref3D="1" dr="$K$1:$M$1048576" dn="Z_D0FA50A1_F8D0_4F22_9F76_FFDE739F1AF7_.wvu.Cols" sId="1"/>
    <undo index="0" exp="area" ref3D="1" dr="$K$1:$K$1048576" dn="Z_BE40A72C_5779_439E_9A0E_D964BE393A43_.wvu.Cols" sId="1"/>
    <undo index="0" exp="area" ref3D="1" dr="$K$1:$M$1048576" dn="Z_AF260D22_9E04_4B9C_9085_146A7DA5DAC5_.wvu.Cols" sId="1"/>
    <undo index="0" exp="area" ref3D="1" dr="$K$1:$M$1048576" dn="Z_9D39F139_859F_44B1_9709_29A3B0394249_.wvu.Cols" sId="1"/>
    <undo index="0" exp="area" ref3D="1" dr="$K$1:$M$1048576" dn="Z_9BC292B8_0871_4042_A04E_BD2ABBA03E86_.wvu.Cols" sId="1"/>
    <undo index="0" exp="area" ref3D="1" dr="$K$1:$M$1048576" dn="Z_84D2A0BD_F51C_4D4D_97E1_7E02C1231097_.wvu.Cols" sId="1"/>
    <undo index="0" exp="area" ref3D="1" dr="$K$1:$M$1048576" dn="Z_783C8F70_7B08_4145_AE0B_33C09E7BF7C2_.wvu.Cols" sId="1"/>
    <undo index="0" exp="area" ref3D="1" dr="$K$1:$M$1048576" dn="Z_538558C0_090E_47F9_B34C_DFD4EA6BFAD4_.wvu.Cols" sId="1"/>
    <undo index="0" exp="area" ref3D="1" dr="$K$1:$M$1048576" dn="Z_428BA2D3_187D_4AFB_AB29_377C804A58DA_.wvu.Cols" sId="1"/>
  </rrc>
  <rcc rId="825" sId="1">
    <nc r="A46">
      <v>4</v>
    </nc>
  </rcc>
  <rcc rId="826" sId="1">
    <nc r="B46" t="inlineStr">
      <is>
        <t>Nhà máy xử lý rác thải sinh hoạt tập trung tỉnh Vĩnh Phúc</t>
      </is>
    </nc>
  </rcc>
  <rcc rId="827" sId="1">
    <nc r="C46" t="inlineStr">
      <is>
        <t>Xã Trung Mỹ, huyện Bình Xuyên  tỉnh Vĩnh Phúc</t>
      </is>
    </nc>
  </rcc>
  <rcc rId="828" sId="1">
    <nc r="D46" t="inlineStr">
      <is>
        <t>Xử lý rác thải sinh hoạt phát sinh trên địa bàn tỉnh Vĩnh Phúc; Công suất xử lý 300 tấn rác thải sinh hoạt/ngày và sẵn sàng mở rộng quy mô, nâng công suất xử lý lên 500 tấn/ngày</t>
      </is>
    </nc>
  </rcc>
  <rcc rId="829" sId="1">
    <nc r="E46">
      <v>57</v>
    </nc>
  </rcc>
  <rfmt sheetId="1" sqref="F46" start="0" length="0">
    <dxf>
      <alignment horizontal="right" wrapText="0" readingOrder="0"/>
    </dxf>
  </rfmt>
  <rcc rId="830" sId="1">
    <nc r="G46" t="inlineStr">
      <is>
        <t>Đầu tư trực tiếp</t>
      </is>
    </nc>
  </rcc>
  <rcc rId="831" sId="1">
    <nc r="H46" t="inlineStr">
      <is>
        <t>1-3 năm</t>
      </is>
    </nc>
  </rcc>
  <rcc rId="832" sId="1">
    <nc r="I46" t="inlineStr">
      <is>
        <t>Sở Kế hoạch và Đầu tư</t>
      </is>
    </nc>
  </rcc>
  <rcc rId="833" sId="1">
    <oc r="B47" t="inlineStr">
      <is>
        <t>Nhà máy xử lý rác thải sinh hoạt tập trung tỉnh Vĩnh Phúc</t>
      </is>
    </oc>
    <nc r="B47" t="inlineStr">
      <is>
        <t>Dự án khu tập kết và xử lý rác thải tại thị trấn Hợp Hòa, huyện Tam Dương</t>
      </is>
    </nc>
  </rcc>
  <rcc rId="834" sId="1">
    <oc r="A47">
      <v>4</v>
    </oc>
    <nc r="A47">
      <v>5</v>
    </nc>
  </rcc>
  <rcc rId="835" sId="1">
    <oc r="C47" t="inlineStr">
      <is>
        <t>Xã Trung Mỹ, huyện Bình Xuyên  tỉnh Vĩnh Phúc</t>
      </is>
    </oc>
    <nc r="C47" t="inlineStr">
      <is>
        <t>thị trấn Hợp Hòa, huyện Tam Dương,  tỉnh Vĩnh Phúc</t>
      </is>
    </nc>
  </rcc>
  <rcc rId="836" sId="1">
    <oc r="D47" t="inlineStr">
      <is>
        <t>Xử lý rác thải sinh hoạt phát sinh trên địa bàn tỉnh Vĩnh Phúc; Công suất xử lý 300 tấn rác thải sinh hoạt/ngày và sẵn sàng mở rộng quy mô, nâng công suất xử lý lên 500 tấn/ngày</t>
      </is>
    </oc>
    <nc r="D47" t="inlineStr">
      <is>
        <t>Xử lý rác thải sinh hoạt phát sinh trên địa bàn tỉnh Vĩnh Phúc; Công suất xử lý 250-300 tấn/ngày, đêm và sẵn sàng mở rộng nâng công suất xử lý trên 400-500 tấn/ngày.</t>
      </is>
    </nc>
  </rcc>
  <rcc rId="837" sId="1" numFmtId="4">
    <nc r="F47">
      <v>270</v>
    </nc>
  </rcc>
  <rcc rId="838" sId="1">
    <oc r="E47">
      <v>57</v>
    </oc>
    <nc r="E47"/>
  </rcc>
  <rcc rId="839" sId="1">
    <oc r="I47" t="inlineStr">
      <is>
        <t>Sở Kế hoạch và Đầu tư</t>
      </is>
    </oc>
    <nc r="I47" t="inlineStr">
      <is>
        <t>UBND huyện Tam Dương</t>
      </is>
    </nc>
  </rcc>
  <rcv guid="{BE40A72C-5779-439E-9A0E-D964BE393A43}" action="delete"/>
  <rdn rId="0" localSheetId="1" customView="1" name="Z_BE40A72C_5779_439E_9A0E_D964BE393A43_.wvu.PrintArea" hidden="1" oldHidden="1">
    <formula>Sheet1!$A$1:$J$62</formula>
    <oldFormula>Sheet1!$A$1:$J$62</oldFormula>
  </rdn>
  <rdn rId="0" localSheetId="1" customView="1" name="Z_BE40A72C_5779_439E_9A0E_D964BE393A43_.wvu.PrintTitles" hidden="1" oldHidden="1">
    <formula>Sheet1!$4:$5</formula>
    <oldFormula>Sheet1!$4:$5</oldFormula>
  </rdn>
  <rdn rId="0" localSheetId="1" customView="1" name="Z_BE40A72C_5779_439E_9A0E_D964BE393A43_.wvu.Cols" hidden="1" oldHidden="1">
    <formula>Sheet1!$K:$K</formula>
    <oldFormula>Sheet1!$K:$K</oldFormula>
  </rdn>
  <rcv guid="{BE40A72C-5779-439E-9A0E-D964BE393A4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2.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hyperlink" Target="http://sokhdt.vinhphuc.gov.vn/noidung/fdi-ddi/Lists/CacDuAnDauTu/View_Detail.aspx?ItemID=12"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9.bin"/><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 Id="rId9"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abSelected="1" topLeftCell="A67" zoomScale="70" zoomScaleNormal="70" workbookViewId="0">
      <selection activeCell="C62" sqref="C62"/>
    </sheetView>
  </sheetViews>
  <sheetFormatPr defaultColWidth="9" defaultRowHeight="15.75" x14ac:dyDescent="0.25"/>
  <cols>
    <col min="1" max="1" width="5.625" style="3" customWidth="1"/>
    <col min="2" max="2" width="35.625" style="10" customWidth="1"/>
    <col min="3" max="3" width="28" style="10" customWidth="1"/>
    <col min="4" max="4" width="64.875" style="9" customWidth="1"/>
    <col min="5" max="5" width="7.875" style="4" customWidth="1"/>
    <col min="6" max="6" width="10" style="8" customWidth="1"/>
    <col min="7" max="7" width="15.625" style="1" customWidth="1"/>
    <col min="8" max="8" width="10.75" style="4" customWidth="1"/>
    <col min="9" max="9" width="12.875" style="1" customWidth="1"/>
    <col min="10" max="10" width="11.5" style="2" customWidth="1"/>
    <col min="11" max="11" width="9" style="2" hidden="1" customWidth="1"/>
    <col min="12" max="12" width="3.375" style="2" customWidth="1"/>
    <col min="13" max="13" width="3.75" style="2" customWidth="1"/>
    <col min="14" max="14" width="6.125" style="2" customWidth="1"/>
    <col min="15" max="16384" width="9" style="2"/>
  </cols>
  <sheetData>
    <row r="1" spans="1:14" ht="18.75" x14ac:dyDescent="0.3">
      <c r="A1" s="42" t="s">
        <v>13</v>
      </c>
      <c r="B1" s="42"/>
      <c r="C1" s="42"/>
      <c r="D1" s="42"/>
      <c r="E1" s="42"/>
      <c r="F1" s="42"/>
      <c r="G1" s="42"/>
      <c r="H1" s="42"/>
      <c r="I1" s="42"/>
      <c r="J1" s="42"/>
    </row>
    <row r="2" spans="1:14" ht="18.75" x14ac:dyDescent="0.3">
      <c r="A2" s="46" t="s">
        <v>229</v>
      </c>
      <c r="B2" s="46"/>
      <c r="C2" s="46"/>
      <c r="D2" s="46"/>
      <c r="E2" s="46"/>
      <c r="F2" s="46"/>
      <c r="G2" s="46"/>
      <c r="H2" s="46"/>
      <c r="I2" s="46"/>
      <c r="J2" s="46"/>
    </row>
    <row r="4" spans="1:14" ht="28.5" customHeight="1" x14ac:dyDescent="0.25">
      <c r="A4" s="40" t="s">
        <v>0</v>
      </c>
      <c r="B4" s="41" t="s">
        <v>1</v>
      </c>
      <c r="C4" s="41" t="s">
        <v>5</v>
      </c>
      <c r="D4" s="40" t="s">
        <v>14</v>
      </c>
      <c r="E4" s="40" t="s">
        <v>6</v>
      </c>
      <c r="F4" s="40"/>
      <c r="G4" s="41" t="s">
        <v>18</v>
      </c>
      <c r="H4" s="41" t="s">
        <v>111</v>
      </c>
      <c r="I4" s="41" t="s">
        <v>43</v>
      </c>
      <c r="J4" s="41" t="s">
        <v>44</v>
      </c>
      <c r="K4" s="11"/>
      <c r="L4" s="11"/>
      <c r="M4" s="11"/>
    </row>
    <row r="5" spans="1:14" ht="31.5" customHeight="1" x14ac:dyDescent="0.25">
      <c r="A5" s="40"/>
      <c r="B5" s="41"/>
      <c r="C5" s="41"/>
      <c r="D5" s="40"/>
      <c r="E5" s="13" t="s">
        <v>11</v>
      </c>
      <c r="F5" s="13" t="s">
        <v>12</v>
      </c>
      <c r="G5" s="41"/>
      <c r="H5" s="41"/>
      <c r="I5" s="41"/>
      <c r="J5" s="41"/>
      <c r="K5" s="11" t="s">
        <v>35</v>
      </c>
      <c r="L5" s="11"/>
      <c r="M5" s="11"/>
      <c r="N5" s="5"/>
    </row>
    <row r="6" spans="1:14" s="12" customFormat="1" ht="24.75" customHeight="1" x14ac:dyDescent="0.25">
      <c r="A6" s="14" t="s">
        <v>28</v>
      </c>
      <c r="B6" s="47" t="s">
        <v>225</v>
      </c>
      <c r="C6" s="47"/>
      <c r="D6" s="47"/>
      <c r="E6" s="47"/>
      <c r="F6" s="47"/>
      <c r="G6" s="47"/>
      <c r="H6" s="47"/>
      <c r="I6" s="47"/>
      <c r="J6" s="47"/>
      <c r="K6" s="6"/>
      <c r="L6" s="6"/>
      <c r="M6" s="6"/>
    </row>
    <row r="7" spans="1:14" s="6" customFormat="1" ht="63" x14ac:dyDescent="0.25">
      <c r="A7" s="15">
        <v>1</v>
      </c>
      <c r="B7" s="16" t="s">
        <v>3</v>
      </c>
      <c r="C7" s="17" t="s">
        <v>114</v>
      </c>
      <c r="D7" s="16" t="s">
        <v>163</v>
      </c>
      <c r="E7" s="18">
        <v>100</v>
      </c>
      <c r="F7" s="19"/>
      <c r="G7" s="17" t="s">
        <v>15</v>
      </c>
      <c r="H7" s="17" t="s">
        <v>26</v>
      </c>
      <c r="I7" s="17" t="s">
        <v>33</v>
      </c>
      <c r="J7" s="17"/>
      <c r="N7" s="12"/>
    </row>
    <row r="8" spans="1:14" s="6" customFormat="1" ht="47.25" x14ac:dyDescent="0.25">
      <c r="A8" s="15">
        <v>2</v>
      </c>
      <c r="B8" s="16" t="s">
        <v>128</v>
      </c>
      <c r="C8" s="17" t="s">
        <v>115</v>
      </c>
      <c r="D8" s="16" t="s">
        <v>164</v>
      </c>
      <c r="E8" s="18">
        <v>150</v>
      </c>
      <c r="F8" s="19"/>
      <c r="G8" s="17" t="s">
        <v>15</v>
      </c>
      <c r="H8" s="17" t="s">
        <v>26</v>
      </c>
      <c r="I8" s="17" t="s">
        <v>33</v>
      </c>
      <c r="J8" s="17"/>
    </row>
    <row r="9" spans="1:14" s="6" customFormat="1" ht="78.75" x14ac:dyDescent="0.25">
      <c r="A9" s="15">
        <v>3</v>
      </c>
      <c r="B9" s="16" t="s">
        <v>2</v>
      </c>
      <c r="C9" s="17" t="s">
        <v>8</v>
      </c>
      <c r="D9" s="16" t="s">
        <v>7</v>
      </c>
      <c r="E9" s="18">
        <v>200</v>
      </c>
      <c r="F9" s="19"/>
      <c r="G9" s="17" t="s">
        <v>35</v>
      </c>
      <c r="H9" s="17" t="s">
        <v>25</v>
      </c>
      <c r="I9" s="17" t="s">
        <v>99</v>
      </c>
      <c r="J9" s="17"/>
      <c r="K9" s="6">
        <v>1</v>
      </c>
      <c r="N9" s="12"/>
    </row>
    <row r="10" spans="1:14" s="7" customFormat="1" ht="19.5" customHeight="1" x14ac:dyDescent="0.25">
      <c r="A10" s="14" t="s">
        <v>29</v>
      </c>
      <c r="B10" s="47" t="s">
        <v>112</v>
      </c>
      <c r="C10" s="47"/>
      <c r="D10" s="47"/>
      <c r="E10" s="47"/>
      <c r="F10" s="47"/>
      <c r="G10" s="47"/>
      <c r="H10" s="47"/>
      <c r="I10" s="47"/>
      <c r="J10" s="47"/>
      <c r="N10" s="27"/>
    </row>
    <row r="11" spans="1:14" s="6" customFormat="1" ht="31.5" x14ac:dyDescent="0.25">
      <c r="A11" s="15">
        <v>1</v>
      </c>
      <c r="B11" s="16" t="s">
        <v>19</v>
      </c>
      <c r="C11" s="17" t="s">
        <v>116</v>
      </c>
      <c r="D11" s="16" t="s">
        <v>20</v>
      </c>
      <c r="E11" s="18"/>
      <c r="F11" s="21">
        <v>100</v>
      </c>
      <c r="G11" s="17" t="s">
        <v>15</v>
      </c>
      <c r="H11" s="17" t="s">
        <v>157</v>
      </c>
      <c r="I11" s="17" t="s">
        <v>31</v>
      </c>
      <c r="J11" s="17"/>
      <c r="K11" s="6">
        <v>1</v>
      </c>
    </row>
    <row r="12" spans="1:14" s="6" customFormat="1" ht="31.5" x14ac:dyDescent="0.25">
      <c r="A12" s="15">
        <v>2</v>
      </c>
      <c r="B12" s="16" t="s">
        <v>21</v>
      </c>
      <c r="C12" s="17" t="s">
        <v>117</v>
      </c>
      <c r="D12" s="16" t="s">
        <v>22</v>
      </c>
      <c r="E12" s="18"/>
      <c r="F12" s="21">
        <v>20</v>
      </c>
      <c r="G12" s="17" t="s">
        <v>15</v>
      </c>
      <c r="H12" s="17" t="s">
        <v>157</v>
      </c>
      <c r="I12" s="17" t="s">
        <v>31</v>
      </c>
      <c r="J12" s="17"/>
      <c r="K12" s="6">
        <v>1</v>
      </c>
      <c r="N12" s="12"/>
    </row>
    <row r="13" spans="1:14" s="6" customFormat="1" ht="31.5" x14ac:dyDescent="0.25">
      <c r="A13" s="15">
        <v>3</v>
      </c>
      <c r="B13" s="16" t="s">
        <v>36</v>
      </c>
      <c r="C13" s="17" t="s">
        <v>118</v>
      </c>
      <c r="D13" s="16" t="s">
        <v>37</v>
      </c>
      <c r="E13" s="18"/>
      <c r="F13" s="21">
        <v>75</v>
      </c>
      <c r="G13" s="17" t="s">
        <v>15</v>
      </c>
      <c r="H13" s="17" t="s">
        <v>157</v>
      </c>
      <c r="I13" s="17" t="s">
        <v>38</v>
      </c>
      <c r="J13" s="17"/>
    </row>
    <row r="14" spans="1:14" s="6" customFormat="1" ht="63" x14ac:dyDescent="0.25">
      <c r="A14" s="15">
        <v>4</v>
      </c>
      <c r="B14" s="16" t="s">
        <v>39</v>
      </c>
      <c r="C14" s="17" t="s">
        <v>119</v>
      </c>
      <c r="D14" s="16" t="s">
        <v>40</v>
      </c>
      <c r="E14" s="18"/>
      <c r="F14" s="21" t="s">
        <v>41</v>
      </c>
      <c r="G14" s="17" t="s">
        <v>15</v>
      </c>
      <c r="H14" s="17" t="s">
        <v>156</v>
      </c>
      <c r="I14" s="17" t="s">
        <v>31</v>
      </c>
      <c r="J14" s="17"/>
      <c r="N14" s="12"/>
    </row>
    <row r="15" spans="1:14" s="6" customFormat="1" ht="21" customHeight="1" x14ac:dyDescent="0.25">
      <c r="A15" s="14" t="s">
        <v>92</v>
      </c>
      <c r="B15" s="47" t="s">
        <v>142</v>
      </c>
      <c r="C15" s="47"/>
      <c r="D15" s="47"/>
      <c r="E15" s="47"/>
      <c r="F15" s="47"/>
      <c r="G15" s="47"/>
      <c r="H15" s="47"/>
      <c r="I15" s="47"/>
      <c r="J15" s="47"/>
    </row>
    <row r="16" spans="1:14" s="6" customFormat="1" ht="48.75" customHeight="1" x14ac:dyDescent="0.25">
      <c r="A16" s="15">
        <v>1</v>
      </c>
      <c r="B16" s="16" t="s">
        <v>100</v>
      </c>
      <c r="C16" s="17" t="s">
        <v>120</v>
      </c>
      <c r="D16" s="22" t="s">
        <v>113</v>
      </c>
      <c r="E16" s="18">
        <v>45</v>
      </c>
      <c r="F16" s="21"/>
      <c r="G16" s="17" t="s">
        <v>166</v>
      </c>
      <c r="H16" s="17" t="s">
        <v>170</v>
      </c>
      <c r="I16" s="17" t="s">
        <v>89</v>
      </c>
      <c r="J16" s="17"/>
      <c r="N16" s="12"/>
    </row>
    <row r="17" spans="1:14" s="6" customFormat="1" ht="65.25" customHeight="1" x14ac:dyDescent="0.25">
      <c r="A17" s="15">
        <v>2</v>
      </c>
      <c r="B17" s="16" t="s">
        <v>167</v>
      </c>
      <c r="C17" s="17" t="s">
        <v>121</v>
      </c>
      <c r="D17" s="22" t="s">
        <v>168</v>
      </c>
      <c r="E17" s="18">
        <v>97</v>
      </c>
      <c r="F17" s="21"/>
      <c r="G17" s="17" t="s">
        <v>166</v>
      </c>
      <c r="H17" s="17" t="s">
        <v>171</v>
      </c>
      <c r="I17" s="17" t="s">
        <v>89</v>
      </c>
      <c r="J17" s="17"/>
    </row>
    <row r="18" spans="1:14" s="6" customFormat="1" ht="65.25" customHeight="1" x14ac:dyDescent="0.25">
      <c r="A18" s="15">
        <v>3</v>
      </c>
      <c r="B18" s="16" t="s">
        <v>137</v>
      </c>
      <c r="C18" s="17" t="s">
        <v>138</v>
      </c>
      <c r="D18" s="22" t="s">
        <v>139</v>
      </c>
      <c r="E18" s="18"/>
      <c r="F18" s="21">
        <v>1032</v>
      </c>
      <c r="G18" s="17" t="s">
        <v>169</v>
      </c>
      <c r="H18" s="17" t="s">
        <v>170</v>
      </c>
      <c r="I18" s="17" t="s">
        <v>89</v>
      </c>
      <c r="J18" s="17"/>
    </row>
    <row r="19" spans="1:14" s="6" customFormat="1" ht="65.25" customHeight="1" x14ac:dyDescent="0.25">
      <c r="A19" s="15">
        <v>4</v>
      </c>
      <c r="B19" s="16" t="s">
        <v>140</v>
      </c>
      <c r="C19" s="17" t="s">
        <v>141</v>
      </c>
      <c r="D19" s="22" t="s">
        <v>177</v>
      </c>
      <c r="E19" s="18"/>
      <c r="F19" s="28">
        <f>+(8*176.11)</f>
        <v>1408.88</v>
      </c>
      <c r="G19" s="17" t="s">
        <v>172</v>
      </c>
      <c r="H19" s="17" t="s">
        <v>171</v>
      </c>
      <c r="I19" s="17" t="s">
        <v>89</v>
      </c>
      <c r="J19" s="17"/>
    </row>
    <row r="20" spans="1:14" s="6" customFormat="1" ht="65.25" customHeight="1" x14ac:dyDescent="0.25">
      <c r="A20" s="15">
        <v>5</v>
      </c>
      <c r="B20" s="16" t="s">
        <v>175</v>
      </c>
      <c r="C20" s="17" t="s">
        <v>176</v>
      </c>
      <c r="D20" s="22" t="s">
        <v>174</v>
      </c>
      <c r="E20" s="18"/>
      <c r="F20" s="28">
        <f>8*178.93</f>
        <v>1431.44</v>
      </c>
      <c r="G20" s="17" t="s">
        <v>173</v>
      </c>
      <c r="H20" s="17" t="s">
        <v>171</v>
      </c>
      <c r="I20" s="17" t="s">
        <v>89</v>
      </c>
      <c r="J20" s="17"/>
    </row>
    <row r="21" spans="1:14" s="7" customFormat="1" ht="20.25" customHeight="1" x14ac:dyDescent="0.25">
      <c r="A21" s="14" t="s">
        <v>93</v>
      </c>
      <c r="B21" s="47" t="s">
        <v>212</v>
      </c>
      <c r="C21" s="47"/>
      <c r="D21" s="47"/>
      <c r="E21" s="47"/>
      <c r="F21" s="47"/>
      <c r="G21" s="47"/>
      <c r="H21" s="47"/>
      <c r="I21" s="47"/>
      <c r="J21" s="47"/>
      <c r="N21" s="12"/>
    </row>
    <row r="22" spans="1:14" s="6" customFormat="1" ht="63" x14ac:dyDescent="0.25">
      <c r="A22" s="15">
        <v>1</v>
      </c>
      <c r="B22" s="16" t="s">
        <v>23</v>
      </c>
      <c r="C22" s="17" t="s">
        <v>122</v>
      </c>
      <c r="D22" s="20" t="s">
        <v>24</v>
      </c>
      <c r="E22" s="18"/>
      <c r="F22" s="19">
        <v>90</v>
      </c>
      <c r="G22" s="17" t="s">
        <v>15</v>
      </c>
      <c r="H22" s="17" t="s">
        <v>25</v>
      </c>
      <c r="I22" s="17" t="s">
        <v>31</v>
      </c>
      <c r="J22" s="17"/>
    </row>
    <row r="23" spans="1:14" s="6" customFormat="1" ht="31.5" x14ac:dyDescent="0.25">
      <c r="A23" s="15">
        <v>2</v>
      </c>
      <c r="B23" s="16" t="s">
        <v>46</v>
      </c>
      <c r="C23" s="17" t="s">
        <v>101</v>
      </c>
      <c r="D23" s="22" t="s">
        <v>17</v>
      </c>
      <c r="E23" s="18"/>
      <c r="F23" s="19">
        <v>50</v>
      </c>
      <c r="G23" s="17" t="s">
        <v>15</v>
      </c>
      <c r="H23" s="17" t="s">
        <v>25</v>
      </c>
      <c r="I23" s="17" t="s">
        <v>88</v>
      </c>
      <c r="J23" s="17"/>
      <c r="N23" s="12"/>
    </row>
    <row r="24" spans="1:14" s="6" customFormat="1" ht="50.25" customHeight="1" x14ac:dyDescent="0.25">
      <c r="A24" s="15">
        <v>3</v>
      </c>
      <c r="B24" s="16" t="s">
        <v>47</v>
      </c>
      <c r="C24" s="17" t="s">
        <v>129</v>
      </c>
      <c r="D24" s="22" t="s">
        <v>56</v>
      </c>
      <c r="E24" s="18"/>
      <c r="F24" s="19">
        <v>130</v>
      </c>
      <c r="G24" s="17" t="s">
        <v>15</v>
      </c>
      <c r="H24" s="17" t="s">
        <v>25</v>
      </c>
      <c r="I24" s="17" t="s">
        <v>31</v>
      </c>
      <c r="J24" s="17"/>
    </row>
    <row r="25" spans="1:14" s="6" customFormat="1" ht="48" customHeight="1" x14ac:dyDescent="0.25">
      <c r="A25" s="15">
        <v>4</v>
      </c>
      <c r="B25" s="16" t="s">
        <v>48</v>
      </c>
      <c r="C25" s="17" t="s">
        <v>102</v>
      </c>
      <c r="D25" s="22" t="s">
        <v>57</v>
      </c>
      <c r="E25" s="18"/>
      <c r="F25" s="19">
        <v>123.5</v>
      </c>
      <c r="G25" s="17" t="s">
        <v>15</v>
      </c>
      <c r="H25" s="17" t="s">
        <v>25</v>
      </c>
      <c r="I25" s="17" t="s">
        <v>31</v>
      </c>
      <c r="J25" s="17"/>
      <c r="N25" s="12"/>
    </row>
    <row r="26" spans="1:14" s="6" customFormat="1" ht="48.75" customHeight="1" x14ac:dyDescent="0.25">
      <c r="A26" s="15">
        <v>5</v>
      </c>
      <c r="B26" s="16" t="s">
        <v>49</v>
      </c>
      <c r="C26" s="17" t="s">
        <v>103</v>
      </c>
      <c r="D26" s="22" t="s">
        <v>58</v>
      </c>
      <c r="E26" s="18"/>
      <c r="F26" s="19">
        <v>71.5</v>
      </c>
      <c r="G26" s="17" t="s">
        <v>15</v>
      </c>
      <c r="H26" s="17" t="s">
        <v>25</v>
      </c>
      <c r="I26" s="17" t="s">
        <v>31</v>
      </c>
      <c r="J26" s="17"/>
    </row>
    <row r="27" spans="1:14" s="6" customFormat="1" ht="44.25" customHeight="1" x14ac:dyDescent="0.25">
      <c r="A27" s="15">
        <v>6</v>
      </c>
      <c r="B27" s="16" t="s">
        <v>50</v>
      </c>
      <c r="C27" s="17" t="s">
        <v>104</v>
      </c>
      <c r="D27" s="22" t="s">
        <v>59</v>
      </c>
      <c r="E27" s="18"/>
      <c r="F27" s="19">
        <v>97.5</v>
      </c>
      <c r="G27" s="17" t="s">
        <v>15</v>
      </c>
      <c r="H27" s="17" t="s">
        <v>25</v>
      </c>
      <c r="I27" s="17" t="s">
        <v>31</v>
      </c>
      <c r="J27" s="17"/>
      <c r="N27" s="12"/>
    </row>
    <row r="28" spans="1:14" s="6" customFormat="1" ht="31.5" x14ac:dyDescent="0.25">
      <c r="A28" s="15">
        <v>7</v>
      </c>
      <c r="B28" s="16" t="s">
        <v>125</v>
      </c>
      <c r="C28" s="17" t="s">
        <v>126</v>
      </c>
      <c r="D28" s="22" t="s">
        <v>59</v>
      </c>
      <c r="E28" s="18"/>
      <c r="F28" s="19">
        <v>97.5</v>
      </c>
      <c r="G28" s="17" t="s">
        <v>15</v>
      </c>
      <c r="H28" s="17" t="s">
        <v>25</v>
      </c>
      <c r="I28" s="17" t="s">
        <v>31</v>
      </c>
      <c r="J28" s="17"/>
    </row>
    <row r="29" spans="1:14" s="6" customFormat="1" ht="31.5" x14ac:dyDescent="0.25">
      <c r="A29" s="15">
        <v>8</v>
      </c>
      <c r="B29" s="16" t="s">
        <v>51</v>
      </c>
      <c r="C29" s="17" t="s">
        <v>127</v>
      </c>
      <c r="D29" s="22" t="s">
        <v>60</v>
      </c>
      <c r="E29" s="18"/>
      <c r="F29" s="19">
        <v>80.5</v>
      </c>
      <c r="G29" s="17" t="s">
        <v>15</v>
      </c>
      <c r="H29" s="17" t="s">
        <v>25</v>
      </c>
      <c r="I29" s="17" t="s">
        <v>31</v>
      </c>
      <c r="J29" s="17"/>
      <c r="N29" s="12"/>
    </row>
    <row r="30" spans="1:14" s="6" customFormat="1" ht="31.5" x14ac:dyDescent="0.25">
      <c r="A30" s="15">
        <v>9</v>
      </c>
      <c r="B30" s="16" t="s">
        <v>52</v>
      </c>
      <c r="C30" s="17" t="s">
        <v>105</v>
      </c>
      <c r="D30" s="22" t="s">
        <v>61</v>
      </c>
      <c r="E30" s="18"/>
      <c r="F30" s="19">
        <v>325</v>
      </c>
      <c r="G30" s="17" t="s">
        <v>15</v>
      </c>
      <c r="H30" s="17" t="s">
        <v>25</v>
      </c>
      <c r="I30" s="17" t="s">
        <v>31</v>
      </c>
      <c r="J30" s="17"/>
    </row>
    <row r="31" spans="1:14" s="6" customFormat="1" ht="31.5" x14ac:dyDescent="0.25">
      <c r="A31" s="15">
        <v>10</v>
      </c>
      <c r="B31" s="16" t="s">
        <v>55</v>
      </c>
      <c r="C31" s="17" t="s">
        <v>106</v>
      </c>
      <c r="D31" s="22" t="s">
        <v>17</v>
      </c>
      <c r="E31" s="18"/>
      <c r="F31" s="19">
        <v>65</v>
      </c>
      <c r="G31" s="17" t="s">
        <v>15</v>
      </c>
      <c r="H31" s="17" t="s">
        <v>25</v>
      </c>
      <c r="I31" s="17" t="s">
        <v>31</v>
      </c>
      <c r="J31" s="17"/>
      <c r="N31" s="12"/>
    </row>
    <row r="32" spans="1:14" s="6" customFormat="1" ht="47.25" customHeight="1" x14ac:dyDescent="0.25">
      <c r="A32" s="15">
        <v>11</v>
      </c>
      <c r="B32" s="16" t="s">
        <v>53</v>
      </c>
      <c r="C32" s="17" t="s">
        <v>123</v>
      </c>
      <c r="D32" s="22" t="s">
        <v>62</v>
      </c>
      <c r="E32" s="18"/>
      <c r="F32" s="19">
        <v>188.5</v>
      </c>
      <c r="G32" s="17" t="s">
        <v>15</v>
      </c>
      <c r="H32" s="17" t="s">
        <v>25</v>
      </c>
      <c r="I32" s="17" t="s">
        <v>31</v>
      </c>
      <c r="J32" s="17"/>
    </row>
    <row r="33" spans="1:14" s="6" customFormat="1" ht="23.25" customHeight="1" x14ac:dyDescent="0.25">
      <c r="A33" s="14" t="s">
        <v>94</v>
      </c>
      <c r="B33" s="47" t="s">
        <v>226</v>
      </c>
      <c r="C33" s="47"/>
      <c r="D33" s="47"/>
      <c r="E33" s="47"/>
      <c r="F33" s="47"/>
      <c r="G33" s="47"/>
      <c r="H33" s="47"/>
      <c r="I33" s="47"/>
      <c r="J33" s="47"/>
      <c r="N33" s="12"/>
    </row>
    <row r="34" spans="1:14" s="6" customFormat="1" ht="60.75" customHeight="1" x14ac:dyDescent="0.25">
      <c r="A34" s="15">
        <v>1</v>
      </c>
      <c r="B34" s="16" t="s">
        <v>4</v>
      </c>
      <c r="C34" s="17" t="s">
        <v>10</v>
      </c>
      <c r="D34" s="16" t="s">
        <v>9</v>
      </c>
      <c r="E34" s="18"/>
      <c r="F34" s="19">
        <v>50</v>
      </c>
      <c r="G34" s="17" t="s">
        <v>15</v>
      </c>
      <c r="H34" s="17" t="s">
        <v>27</v>
      </c>
      <c r="I34" s="17" t="s">
        <v>34</v>
      </c>
      <c r="J34" s="17"/>
      <c r="K34" s="6">
        <v>1</v>
      </c>
    </row>
    <row r="35" spans="1:14" s="6" customFormat="1" ht="48.75" customHeight="1" x14ac:dyDescent="0.25">
      <c r="A35" s="15">
        <v>2</v>
      </c>
      <c r="B35" s="16" t="s">
        <v>135</v>
      </c>
      <c r="C35" s="17" t="s">
        <v>134</v>
      </c>
      <c r="D35" s="16" t="s">
        <v>30</v>
      </c>
      <c r="E35" s="18"/>
      <c r="F35" s="19">
        <v>45</v>
      </c>
      <c r="G35" s="17" t="s">
        <v>15</v>
      </c>
      <c r="H35" s="17" t="s">
        <v>27</v>
      </c>
      <c r="I35" s="17" t="s">
        <v>136</v>
      </c>
      <c r="J35" s="17"/>
      <c r="K35" s="6">
        <v>1</v>
      </c>
      <c r="N35" s="12"/>
    </row>
    <row r="36" spans="1:14" s="6" customFormat="1" ht="60" customHeight="1" x14ac:dyDescent="0.25">
      <c r="A36" s="15">
        <v>3</v>
      </c>
      <c r="B36" s="16" t="s">
        <v>97</v>
      </c>
      <c r="C36" s="17" t="s">
        <v>124</v>
      </c>
      <c r="D36" s="16" t="s">
        <v>98</v>
      </c>
      <c r="E36" s="23"/>
      <c r="F36" s="24">
        <v>50</v>
      </c>
      <c r="G36" s="17" t="s">
        <v>15</v>
      </c>
      <c r="H36" s="17" t="s">
        <v>27</v>
      </c>
      <c r="I36" s="17" t="s">
        <v>33</v>
      </c>
      <c r="J36" s="25"/>
    </row>
    <row r="37" spans="1:14" s="6" customFormat="1" ht="60" customHeight="1" x14ac:dyDescent="0.25">
      <c r="A37" s="15">
        <v>4</v>
      </c>
      <c r="B37" s="16" t="s">
        <v>143</v>
      </c>
      <c r="C37" s="17" t="s">
        <v>117</v>
      </c>
      <c r="D37" s="16" t="s">
        <v>144</v>
      </c>
      <c r="E37" s="23"/>
      <c r="F37" s="24">
        <v>60</v>
      </c>
      <c r="G37" s="17" t="s">
        <v>15</v>
      </c>
      <c r="H37" s="17" t="s">
        <v>27</v>
      </c>
      <c r="I37" s="17" t="s">
        <v>33</v>
      </c>
      <c r="J37" s="25"/>
    </row>
    <row r="38" spans="1:14" s="6" customFormat="1" ht="60" customHeight="1" x14ac:dyDescent="0.25">
      <c r="A38" s="15">
        <v>5</v>
      </c>
      <c r="B38" s="16" t="s">
        <v>158</v>
      </c>
      <c r="C38" s="17" t="s">
        <v>159</v>
      </c>
      <c r="D38" s="16" t="s">
        <v>160</v>
      </c>
      <c r="E38" s="23"/>
      <c r="F38" s="31" t="s">
        <v>87</v>
      </c>
      <c r="G38" s="17" t="s">
        <v>15</v>
      </c>
      <c r="H38" s="17" t="s">
        <v>161</v>
      </c>
      <c r="I38" s="17" t="s">
        <v>34</v>
      </c>
      <c r="J38" s="25"/>
    </row>
    <row r="39" spans="1:14" s="6" customFormat="1" ht="60" customHeight="1" x14ac:dyDescent="0.25">
      <c r="A39" s="15">
        <v>6</v>
      </c>
      <c r="B39" s="16" t="s">
        <v>213</v>
      </c>
      <c r="C39" s="17" t="s">
        <v>16</v>
      </c>
      <c r="D39" s="16" t="s">
        <v>214</v>
      </c>
      <c r="E39" s="23"/>
      <c r="F39" s="24">
        <v>250</v>
      </c>
      <c r="G39" s="17" t="s">
        <v>15</v>
      </c>
      <c r="H39" s="17" t="s">
        <v>215</v>
      </c>
      <c r="I39" s="17" t="s">
        <v>88</v>
      </c>
      <c r="J39" s="25"/>
    </row>
    <row r="40" spans="1:14" s="6" customFormat="1" ht="60" customHeight="1" x14ac:dyDescent="0.25">
      <c r="A40" s="15">
        <v>7</v>
      </c>
      <c r="B40" s="16" t="s">
        <v>162</v>
      </c>
      <c r="C40" s="17" t="s">
        <v>45</v>
      </c>
      <c r="D40" s="16" t="s">
        <v>160</v>
      </c>
      <c r="E40" s="23"/>
      <c r="F40" s="31" t="s">
        <v>87</v>
      </c>
      <c r="G40" s="17" t="s">
        <v>15</v>
      </c>
      <c r="H40" s="17" t="s">
        <v>25</v>
      </c>
      <c r="I40" s="17" t="s">
        <v>34</v>
      </c>
      <c r="J40" s="25"/>
    </row>
    <row r="41" spans="1:14" s="6" customFormat="1" ht="142.5" customHeight="1" x14ac:dyDescent="0.25">
      <c r="A41" s="17">
        <v>8</v>
      </c>
      <c r="B41" s="16" t="s">
        <v>196</v>
      </c>
      <c r="C41" s="17" t="s">
        <v>197</v>
      </c>
      <c r="D41" s="16" t="s">
        <v>87</v>
      </c>
      <c r="E41" s="17"/>
      <c r="F41" s="24">
        <v>350</v>
      </c>
      <c r="G41" s="17" t="s">
        <v>35</v>
      </c>
      <c r="H41" s="17" t="s">
        <v>198</v>
      </c>
      <c r="I41" s="17" t="s">
        <v>199</v>
      </c>
      <c r="J41" s="30" t="s">
        <v>200</v>
      </c>
    </row>
    <row r="42" spans="1:14" s="6" customFormat="1" ht="25.5" customHeight="1" x14ac:dyDescent="0.25">
      <c r="A42" s="14" t="s">
        <v>95</v>
      </c>
      <c r="B42" s="48" t="s">
        <v>228</v>
      </c>
      <c r="C42" s="48"/>
      <c r="D42" s="48"/>
      <c r="E42" s="48"/>
      <c r="F42" s="48"/>
      <c r="G42" s="48"/>
      <c r="H42" s="48"/>
      <c r="I42" s="48"/>
      <c r="J42" s="48"/>
      <c r="N42" s="12"/>
    </row>
    <row r="43" spans="1:14" s="6" customFormat="1" ht="64.5" customHeight="1" x14ac:dyDescent="0.25">
      <c r="A43" s="15">
        <v>1</v>
      </c>
      <c r="B43" s="16" t="s">
        <v>110</v>
      </c>
      <c r="C43" s="17" t="s">
        <v>42</v>
      </c>
      <c r="D43" s="16" t="s">
        <v>130</v>
      </c>
      <c r="E43" s="18"/>
      <c r="F43" s="19">
        <v>100</v>
      </c>
      <c r="G43" s="17" t="s">
        <v>15</v>
      </c>
      <c r="H43" s="17" t="s">
        <v>25</v>
      </c>
      <c r="I43" s="17" t="s">
        <v>90</v>
      </c>
      <c r="J43" s="17"/>
      <c r="K43" s="6">
        <v>1</v>
      </c>
    </row>
    <row r="44" spans="1:14" s="6" customFormat="1" ht="44.25" customHeight="1" x14ac:dyDescent="0.25">
      <c r="A44" s="15">
        <v>2</v>
      </c>
      <c r="B44" s="16" t="s">
        <v>216</v>
      </c>
      <c r="C44" s="17" t="s">
        <v>217</v>
      </c>
      <c r="D44" s="16" t="s">
        <v>218</v>
      </c>
      <c r="E44" s="18"/>
      <c r="F44" s="39" t="s">
        <v>87</v>
      </c>
      <c r="G44" s="17" t="s">
        <v>15</v>
      </c>
      <c r="H44" s="17" t="s">
        <v>215</v>
      </c>
      <c r="I44" s="17" t="s">
        <v>88</v>
      </c>
      <c r="J44" s="17"/>
    </row>
    <row r="45" spans="1:14" s="6" customFormat="1" ht="44.25" customHeight="1" x14ac:dyDescent="0.25">
      <c r="A45" s="15">
        <v>3</v>
      </c>
      <c r="B45" s="16" t="s">
        <v>219</v>
      </c>
      <c r="C45" s="17" t="s">
        <v>220</v>
      </c>
      <c r="D45" s="16" t="s">
        <v>221</v>
      </c>
      <c r="E45" s="18"/>
      <c r="F45" s="39" t="s">
        <v>87</v>
      </c>
      <c r="G45" s="17" t="s">
        <v>15</v>
      </c>
      <c r="H45" s="17" t="s">
        <v>215</v>
      </c>
      <c r="I45" s="17" t="s">
        <v>88</v>
      </c>
      <c r="J45" s="17"/>
    </row>
    <row r="46" spans="1:14" s="6" customFormat="1" ht="44.25" customHeight="1" x14ac:dyDescent="0.25">
      <c r="A46" s="15">
        <v>4</v>
      </c>
      <c r="B46" s="16" t="s">
        <v>152</v>
      </c>
      <c r="C46" s="17" t="s">
        <v>154</v>
      </c>
      <c r="D46" s="16" t="s">
        <v>153</v>
      </c>
      <c r="E46" s="18">
        <v>57</v>
      </c>
      <c r="F46" s="19"/>
      <c r="G46" s="17" t="s">
        <v>15</v>
      </c>
      <c r="H46" s="17" t="s">
        <v>27</v>
      </c>
      <c r="I46" s="17" t="s">
        <v>155</v>
      </c>
      <c r="J46" s="17"/>
    </row>
    <row r="47" spans="1:14" s="7" customFormat="1" ht="27.75" customHeight="1" x14ac:dyDescent="0.25">
      <c r="A47" s="14" t="s">
        <v>96</v>
      </c>
      <c r="B47" s="43" t="s">
        <v>227</v>
      </c>
      <c r="C47" s="44"/>
      <c r="D47" s="44"/>
      <c r="E47" s="44"/>
      <c r="F47" s="44"/>
      <c r="G47" s="44"/>
      <c r="H47" s="44"/>
      <c r="I47" s="44"/>
      <c r="J47" s="45"/>
      <c r="N47" s="6"/>
    </row>
    <row r="48" spans="1:14" s="6" customFormat="1" ht="51.75" customHeight="1" x14ac:dyDescent="0.25">
      <c r="A48" s="29" t="s">
        <v>178</v>
      </c>
      <c r="B48" s="16" t="s">
        <v>63</v>
      </c>
      <c r="C48" s="17" t="s">
        <v>54</v>
      </c>
      <c r="D48" s="22" t="s">
        <v>72</v>
      </c>
      <c r="E48" s="26">
        <v>5.5</v>
      </c>
      <c r="F48" s="19"/>
      <c r="G48" s="15" t="s">
        <v>15</v>
      </c>
      <c r="H48" s="15" t="s">
        <v>27</v>
      </c>
      <c r="I48" s="17" t="s">
        <v>34</v>
      </c>
      <c r="J48" s="15"/>
      <c r="K48" s="6">
        <f>SUM(K7:K43)</f>
        <v>6</v>
      </c>
      <c r="N48" s="12"/>
    </row>
    <row r="49" spans="1:14" s="12" customFormat="1" ht="54.75" customHeight="1" x14ac:dyDescent="0.25">
      <c r="A49" s="29" t="s">
        <v>179</v>
      </c>
      <c r="B49" s="16" t="s">
        <v>64</v>
      </c>
      <c r="C49" s="17" t="s">
        <v>69</v>
      </c>
      <c r="D49" s="16" t="s">
        <v>73</v>
      </c>
      <c r="E49" s="18">
        <v>60</v>
      </c>
      <c r="F49" s="19"/>
      <c r="G49" s="17" t="s">
        <v>109</v>
      </c>
      <c r="H49" s="17" t="s">
        <v>27</v>
      </c>
      <c r="I49" s="17" t="s">
        <v>32</v>
      </c>
      <c r="J49" s="15"/>
      <c r="K49" s="6"/>
      <c r="L49" s="6"/>
      <c r="M49" s="6"/>
      <c r="N49" s="6"/>
    </row>
    <row r="50" spans="1:14" s="12" customFormat="1" ht="62.25" customHeight="1" x14ac:dyDescent="0.25">
      <c r="A50" s="29" t="s">
        <v>180</v>
      </c>
      <c r="B50" s="16" t="s">
        <v>165</v>
      </c>
      <c r="C50" s="17" t="s">
        <v>71</v>
      </c>
      <c r="D50" s="16" t="s">
        <v>74</v>
      </c>
      <c r="E50" s="18"/>
      <c r="F50" s="19"/>
      <c r="G50" s="15" t="s">
        <v>15</v>
      </c>
      <c r="H50" s="17" t="s">
        <v>26</v>
      </c>
      <c r="I50" s="17" t="s">
        <v>33</v>
      </c>
      <c r="J50" s="15"/>
      <c r="K50" s="6"/>
      <c r="L50" s="6"/>
      <c r="M50" s="6"/>
    </row>
    <row r="51" spans="1:14" s="12" customFormat="1" ht="80.25" customHeight="1" x14ac:dyDescent="0.25">
      <c r="A51" s="29" t="s">
        <v>181</v>
      </c>
      <c r="B51" s="16" t="s">
        <v>65</v>
      </c>
      <c r="C51" s="17" t="s">
        <v>8</v>
      </c>
      <c r="D51" s="16" t="s">
        <v>75</v>
      </c>
      <c r="E51" s="18">
        <v>35</v>
      </c>
      <c r="F51" s="19"/>
      <c r="G51" s="15" t="s">
        <v>15</v>
      </c>
      <c r="H51" s="17" t="s">
        <v>27</v>
      </c>
      <c r="I51" s="17" t="s">
        <v>90</v>
      </c>
      <c r="J51" s="15"/>
      <c r="K51" s="6"/>
      <c r="L51" s="6"/>
      <c r="M51" s="6"/>
      <c r="N51" s="6"/>
    </row>
    <row r="52" spans="1:14" s="12" customFormat="1" ht="49.5" customHeight="1" x14ac:dyDescent="0.25">
      <c r="A52" s="29" t="s">
        <v>182</v>
      </c>
      <c r="B52" s="16" t="s">
        <v>66</v>
      </c>
      <c r="C52" s="17" t="s">
        <v>70</v>
      </c>
      <c r="D52" s="16" t="s">
        <v>76</v>
      </c>
      <c r="E52" s="18"/>
      <c r="F52" s="19"/>
      <c r="G52" s="15" t="s">
        <v>15</v>
      </c>
      <c r="H52" s="17" t="s">
        <v>26</v>
      </c>
      <c r="I52" s="17" t="s">
        <v>31</v>
      </c>
      <c r="J52" s="15"/>
      <c r="K52" s="6"/>
      <c r="L52" s="6"/>
      <c r="M52" s="6"/>
    </row>
    <row r="53" spans="1:14" s="12" customFormat="1" ht="63" customHeight="1" x14ac:dyDescent="0.25">
      <c r="A53" s="29" t="s">
        <v>183</v>
      </c>
      <c r="B53" s="16" t="s">
        <v>67</v>
      </c>
      <c r="C53" s="17" t="s">
        <v>70</v>
      </c>
      <c r="D53" s="16" t="s">
        <v>131</v>
      </c>
      <c r="E53" s="18">
        <v>2.7</v>
      </c>
      <c r="F53" s="19"/>
      <c r="G53" s="15" t="s">
        <v>15</v>
      </c>
      <c r="H53" s="17" t="s">
        <v>27</v>
      </c>
      <c r="I53" s="17" t="s">
        <v>31</v>
      </c>
      <c r="J53" s="15"/>
      <c r="K53" s="6"/>
      <c r="L53" s="6"/>
      <c r="M53" s="6"/>
      <c r="N53" s="6"/>
    </row>
    <row r="54" spans="1:14" s="12" customFormat="1" ht="60" customHeight="1" x14ac:dyDescent="0.25">
      <c r="A54" s="29" t="s">
        <v>184</v>
      </c>
      <c r="B54" s="16" t="s">
        <v>68</v>
      </c>
      <c r="C54" s="17" t="s">
        <v>8</v>
      </c>
      <c r="D54" s="16" t="s">
        <v>77</v>
      </c>
      <c r="E54" s="18">
        <v>3.5</v>
      </c>
      <c r="F54" s="19"/>
      <c r="G54" s="15" t="s">
        <v>15</v>
      </c>
      <c r="H54" s="17" t="s">
        <v>27</v>
      </c>
      <c r="I54" s="17" t="s">
        <v>31</v>
      </c>
      <c r="J54" s="15"/>
      <c r="K54" s="6"/>
      <c r="L54" s="6"/>
      <c r="M54" s="6"/>
      <c r="N54" s="6"/>
    </row>
    <row r="55" spans="1:14" s="12" customFormat="1" ht="60.75" customHeight="1" x14ac:dyDescent="0.25">
      <c r="A55" s="29" t="s">
        <v>185</v>
      </c>
      <c r="B55" s="16" t="s">
        <v>78</v>
      </c>
      <c r="C55" s="17" t="s">
        <v>79</v>
      </c>
      <c r="D55" s="22" t="s">
        <v>80</v>
      </c>
      <c r="E55" s="18"/>
      <c r="F55" s="19">
        <v>39</v>
      </c>
      <c r="G55" s="15" t="s">
        <v>15</v>
      </c>
      <c r="H55" s="17" t="s">
        <v>27</v>
      </c>
      <c r="I55" s="17" t="s">
        <v>34</v>
      </c>
      <c r="J55" s="15"/>
      <c r="K55" s="6"/>
      <c r="L55" s="6"/>
      <c r="M55" s="6"/>
      <c r="N55" s="6"/>
    </row>
    <row r="56" spans="1:14" s="12" customFormat="1" ht="63.75" customHeight="1" x14ac:dyDescent="0.25">
      <c r="A56" s="29" t="s">
        <v>186</v>
      </c>
      <c r="B56" s="16" t="s">
        <v>81</v>
      </c>
      <c r="C56" s="17" t="s">
        <v>82</v>
      </c>
      <c r="D56" s="16" t="s">
        <v>87</v>
      </c>
      <c r="E56" s="17" t="s">
        <v>26</v>
      </c>
      <c r="F56" s="24"/>
      <c r="G56" s="17" t="s">
        <v>15</v>
      </c>
      <c r="H56" s="17" t="s">
        <v>26</v>
      </c>
      <c r="I56" s="17" t="s">
        <v>89</v>
      </c>
      <c r="J56" s="15"/>
      <c r="K56" s="6"/>
      <c r="L56" s="6"/>
      <c r="M56" s="6"/>
      <c r="N56" s="6"/>
    </row>
    <row r="57" spans="1:14" s="12" customFormat="1" ht="63.75" customHeight="1" x14ac:dyDescent="0.25">
      <c r="A57" s="29" t="s">
        <v>187</v>
      </c>
      <c r="B57" s="16" t="s">
        <v>86</v>
      </c>
      <c r="C57" s="17" t="s">
        <v>107</v>
      </c>
      <c r="D57" s="16" t="s">
        <v>87</v>
      </c>
      <c r="E57" s="17" t="s">
        <v>26</v>
      </c>
      <c r="F57" s="24"/>
      <c r="G57" s="17" t="s">
        <v>15</v>
      </c>
      <c r="H57" s="17" t="s">
        <v>26</v>
      </c>
      <c r="I57" s="17" t="s">
        <v>91</v>
      </c>
      <c r="J57" s="15"/>
      <c r="K57" s="6"/>
      <c r="L57" s="6"/>
      <c r="M57" s="6"/>
    </row>
    <row r="58" spans="1:14" s="12" customFormat="1" ht="63.75" customHeight="1" x14ac:dyDescent="0.25">
      <c r="A58" s="29" t="s">
        <v>188</v>
      </c>
      <c r="B58" s="16" t="s">
        <v>83</v>
      </c>
      <c r="C58" s="17" t="s">
        <v>45</v>
      </c>
      <c r="D58" s="16" t="s">
        <v>87</v>
      </c>
      <c r="E58" s="17" t="s">
        <v>26</v>
      </c>
      <c r="F58" s="24"/>
      <c r="G58" s="17" t="s">
        <v>15</v>
      </c>
      <c r="H58" s="17" t="s">
        <v>26</v>
      </c>
      <c r="I58" s="17" t="s">
        <v>91</v>
      </c>
      <c r="J58" s="15"/>
      <c r="K58" s="6"/>
      <c r="L58" s="6"/>
      <c r="M58" s="6"/>
      <c r="N58" s="6"/>
    </row>
    <row r="59" spans="1:14" s="12" customFormat="1" ht="63.75" customHeight="1" x14ac:dyDescent="0.25">
      <c r="A59" s="29" t="s">
        <v>189</v>
      </c>
      <c r="B59" s="16" t="s">
        <v>132</v>
      </c>
      <c r="C59" s="17" t="s">
        <v>45</v>
      </c>
      <c r="D59" s="16" t="s">
        <v>87</v>
      </c>
      <c r="E59" s="17" t="s">
        <v>26</v>
      </c>
      <c r="F59" s="24"/>
      <c r="G59" s="17" t="s">
        <v>15</v>
      </c>
      <c r="H59" s="17" t="s">
        <v>26</v>
      </c>
      <c r="I59" s="17" t="s">
        <v>91</v>
      </c>
      <c r="J59" s="15"/>
      <c r="K59" s="6"/>
      <c r="L59" s="6"/>
      <c r="M59" s="6"/>
    </row>
    <row r="60" spans="1:14" s="12" customFormat="1" ht="63.75" customHeight="1" x14ac:dyDescent="0.25">
      <c r="A60" s="29" t="s">
        <v>190</v>
      </c>
      <c r="B60" s="16" t="s">
        <v>84</v>
      </c>
      <c r="C60" s="17" t="s">
        <v>133</v>
      </c>
      <c r="D60" s="16" t="s">
        <v>87</v>
      </c>
      <c r="E60" s="17" t="s">
        <v>26</v>
      </c>
      <c r="F60" s="24"/>
      <c r="G60" s="17" t="s">
        <v>15</v>
      </c>
      <c r="H60" s="17" t="s">
        <v>26</v>
      </c>
      <c r="I60" s="17" t="s">
        <v>91</v>
      </c>
      <c r="J60" s="15"/>
      <c r="K60" s="6"/>
      <c r="L60" s="6"/>
      <c r="M60" s="6"/>
      <c r="N60" s="6"/>
    </row>
    <row r="61" spans="1:14" s="12" customFormat="1" ht="63.75" customHeight="1" x14ac:dyDescent="0.25">
      <c r="A61" s="29" t="s">
        <v>191</v>
      </c>
      <c r="B61" s="16" t="s">
        <v>85</v>
      </c>
      <c r="C61" s="17" t="s">
        <v>108</v>
      </c>
      <c r="D61" s="16" t="s">
        <v>87</v>
      </c>
      <c r="E61" s="17" t="s">
        <v>26</v>
      </c>
      <c r="F61" s="24"/>
      <c r="G61" s="17" t="s">
        <v>15</v>
      </c>
      <c r="H61" s="17" t="s">
        <v>26</v>
      </c>
      <c r="I61" s="17" t="s">
        <v>91</v>
      </c>
      <c r="J61" s="15"/>
      <c r="K61" s="6"/>
      <c r="L61" s="6"/>
      <c r="M61" s="6"/>
    </row>
    <row r="62" spans="1:14" s="12" customFormat="1" ht="63.75" customHeight="1" x14ac:dyDescent="0.25">
      <c r="A62" s="29" t="s">
        <v>192</v>
      </c>
      <c r="B62" s="16" t="s">
        <v>145</v>
      </c>
      <c r="C62" s="17" t="s">
        <v>146</v>
      </c>
      <c r="D62" s="16" t="s">
        <v>147</v>
      </c>
      <c r="E62" s="17">
        <v>200</v>
      </c>
      <c r="F62" s="24"/>
      <c r="G62" s="17" t="s">
        <v>15</v>
      </c>
      <c r="H62" s="17" t="s">
        <v>26</v>
      </c>
      <c r="I62" s="17" t="s">
        <v>89</v>
      </c>
      <c r="J62" s="15"/>
      <c r="K62" s="6"/>
      <c r="L62" s="6"/>
      <c r="M62" s="6"/>
    </row>
    <row r="63" spans="1:14" s="12" customFormat="1" ht="63.75" customHeight="1" x14ac:dyDescent="0.25">
      <c r="A63" s="29" t="s">
        <v>193</v>
      </c>
      <c r="B63" s="16" t="s">
        <v>148</v>
      </c>
      <c r="C63" s="17" t="s">
        <v>146</v>
      </c>
      <c r="D63" s="16" t="s">
        <v>150</v>
      </c>
      <c r="E63" s="17">
        <v>50</v>
      </c>
      <c r="F63" s="24"/>
      <c r="G63" s="17" t="s">
        <v>15</v>
      </c>
      <c r="H63" s="17" t="s">
        <v>26</v>
      </c>
      <c r="I63" s="17" t="s">
        <v>89</v>
      </c>
      <c r="J63" s="15"/>
      <c r="K63" s="6"/>
      <c r="L63" s="6"/>
      <c r="M63" s="6"/>
    </row>
    <row r="64" spans="1:14" s="12" customFormat="1" ht="63.75" customHeight="1" x14ac:dyDescent="0.25">
      <c r="A64" s="29" t="s">
        <v>194</v>
      </c>
      <c r="B64" s="16" t="s">
        <v>81</v>
      </c>
      <c r="C64" s="17" t="s">
        <v>82</v>
      </c>
      <c r="D64" s="16" t="s">
        <v>87</v>
      </c>
      <c r="E64" s="17" t="s">
        <v>26</v>
      </c>
      <c r="F64" s="24"/>
      <c r="G64" s="17" t="s">
        <v>15</v>
      </c>
      <c r="H64" s="17" t="s">
        <v>26</v>
      </c>
      <c r="I64" s="17" t="s">
        <v>89</v>
      </c>
      <c r="J64" s="15"/>
      <c r="K64" s="6"/>
      <c r="L64" s="6"/>
      <c r="M64" s="6"/>
    </row>
    <row r="65" spans="1:13" s="12" customFormat="1" ht="63.75" customHeight="1" x14ac:dyDescent="0.25">
      <c r="A65" s="29" t="s">
        <v>195</v>
      </c>
      <c r="B65" s="16" t="s">
        <v>149</v>
      </c>
      <c r="C65" s="17" t="s">
        <v>146</v>
      </c>
      <c r="D65" s="16" t="s">
        <v>151</v>
      </c>
      <c r="E65" s="17">
        <v>60</v>
      </c>
      <c r="F65" s="24"/>
      <c r="G65" s="17" t="s">
        <v>15</v>
      </c>
      <c r="H65" s="17" t="s">
        <v>26</v>
      </c>
      <c r="I65" s="17" t="s">
        <v>89</v>
      </c>
      <c r="J65" s="15"/>
      <c r="K65" s="6"/>
      <c r="L65" s="6"/>
      <c r="M65" s="6"/>
    </row>
    <row r="66" spans="1:13" s="12" customFormat="1" ht="144" customHeight="1" x14ac:dyDescent="0.25">
      <c r="A66" s="29">
        <v>19</v>
      </c>
      <c r="B66" s="16" t="s">
        <v>201</v>
      </c>
      <c r="C66" s="17" t="s">
        <v>202</v>
      </c>
      <c r="D66" s="16" t="s">
        <v>203</v>
      </c>
      <c r="E66" s="17"/>
      <c r="F66" s="31" t="s">
        <v>204</v>
      </c>
      <c r="G66" s="17" t="s">
        <v>35</v>
      </c>
      <c r="H66" s="17" t="s">
        <v>157</v>
      </c>
      <c r="I66" s="17" t="s">
        <v>205</v>
      </c>
      <c r="J66" s="37"/>
      <c r="K66" s="6"/>
      <c r="L66" s="6"/>
      <c r="M66" s="6"/>
    </row>
    <row r="67" spans="1:13" s="12" customFormat="1" ht="142.5" customHeight="1" x14ac:dyDescent="0.25">
      <c r="A67" s="29">
        <v>20</v>
      </c>
      <c r="B67" s="32" t="s">
        <v>206</v>
      </c>
      <c r="C67" s="33" t="s">
        <v>207</v>
      </c>
      <c r="D67" s="34" t="s">
        <v>208</v>
      </c>
      <c r="E67" s="33"/>
      <c r="F67" s="24" t="s">
        <v>209</v>
      </c>
      <c r="G67" s="36" t="s">
        <v>15</v>
      </c>
      <c r="H67" s="36" t="s">
        <v>210</v>
      </c>
      <c r="I67" s="36" t="s">
        <v>211</v>
      </c>
      <c r="J67" s="38"/>
      <c r="K67" s="6"/>
      <c r="L67" s="6"/>
      <c r="M67" s="6"/>
    </row>
    <row r="68" spans="1:13" s="12" customFormat="1" ht="51.75" customHeight="1" x14ac:dyDescent="0.25">
      <c r="A68" s="29">
        <v>21</v>
      </c>
      <c r="B68" s="35" t="s">
        <v>66</v>
      </c>
      <c r="C68" s="17" t="s">
        <v>70</v>
      </c>
      <c r="D68" s="16" t="s">
        <v>76</v>
      </c>
      <c r="E68" s="17"/>
      <c r="F68" s="24"/>
      <c r="G68" s="36" t="s">
        <v>15</v>
      </c>
      <c r="H68" s="36" t="s">
        <v>26</v>
      </c>
      <c r="I68" s="36" t="s">
        <v>224</v>
      </c>
      <c r="J68" s="15"/>
      <c r="K68" s="6"/>
      <c r="L68" s="6"/>
      <c r="M68" s="6"/>
    </row>
    <row r="69" spans="1:13" s="12" customFormat="1" ht="51.75" customHeight="1" x14ac:dyDescent="0.25">
      <c r="A69" s="29">
        <v>22</v>
      </c>
      <c r="B69" s="35" t="s">
        <v>67</v>
      </c>
      <c r="C69" s="17" t="s">
        <v>70</v>
      </c>
      <c r="D69" s="16" t="s">
        <v>131</v>
      </c>
      <c r="E69" s="17" t="s">
        <v>222</v>
      </c>
      <c r="F69" s="24"/>
      <c r="G69" s="36" t="s">
        <v>15</v>
      </c>
      <c r="H69" s="36" t="s">
        <v>27</v>
      </c>
      <c r="I69" s="36" t="s">
        <v>224</v>
      </c>
      <c r="J69" s="15"/>
      <c r="K69" s="6"/>
      <c r="L69" s="6"/>
      <c r="M69" s="6"/>
    </row>
    <row r="70" spans="1:13" s="12" customFormat="1" ht="51.75" customHeight="1" x14ac:dyDescent="0.25">
      <c r="A70" s="29">
        <v>23</v>
      </c>
      <c r="B70" s="35" t="s">
        <v>68</v>
      </c>
      <c r="C70" s="17" t="s">
        <v>70</v>
      </c>
      <c r="D70" s="16" t="s">
        <v>77</v>
      </c>
      <c r="E70" s="17" t="s">
        <v>223</v>
      </c>
      <c r="F70" s="24"/>
      <c r="G70" s="36" t="s">
        <v>15</v>
      </c>
      <c r="H70" s="36" t="s">
        <v>27</v>
      </c>
      <c r="I70" s="36" t="s">
        <v>224</v>
      </c>
      <c r="J70" s="15"/>
      <c r="K70" s="6"/>
      <c r="L70" s="6"/>
      <c r="M70" s="6"/>
    </row>
  </sheetData>
  <customSheetViews>
    <customSheetView guid="{D76B8FD3-980C-4BDD-AA37-8993C78B8368}" scale="70" showPageBreaks="1" printArea="1" hiddenColumns="1" topLeftCell="A46">
      <selection activeCell="M48" sqref="M48"/>
      <pageMargins left="0.31496062992126" right="0.2" top="0.511811023622047" bottom="0.47244094488188998" header="0.31496062992126" footer="0.31496062992126"/>
      <pageSetup paperSize="9" scale="66" orientation="landscape" r:id="rId1"/>
      <headerFooter>
        <oddFooter>Page &amp;P of &amp;N</oddFooter>
      </headerFooter>
    </customSheetView>
    <customSheetView guid="{BE40A72C-5779-439E-9A0E-D964BE393A43}" scale="70" showPageBreaks="1" printArea="1" hiddenColumns="1" topLeftCell="A59">
      <selection activeCell="J71" sqref="A62:J71"/>
      <pageMargins left="0.31496062992126" right="0.2" top="0.511811023622047" bottom="0.47244094488188998" header="0.31496062992126" footer="0.31496062992126"/>
      <pageSetup paperSize="9" scale="66" orientation="landscape" r:id="rId2"/>
      <headerFooter>
        <oddFooter>Page &amp;P of &amp;N</oddFooter>
      </headerFooter>
    </customSheetView>
    <customSheetView guid="{538558C0-090E-47F9-B34C-DFD4EA6BFAD4}" scale="70" showPageBreaks="1" printArea="1" hiddenColumns="1">
      <selection activeCell="D65" sqref="D65"/>
      <pageMargins left="0.31496062992126" right="0.2" top="0.511811023622047" bottom="0.47244094488188998" header="0.31496062992126" footer="0.31496062992126"/>
      <pageSetup paperSize="9" scale="66" orientation="landscape" r:id="rId3"/>
      <headerFooter>
        <oddFooter>Page &amp;P of &amp;N</oddFooter>
      </headerFooter>
    </customSheetView>
    <customSheetView guid="{428BA2D3-187D-4AFB-AB29-377C804A58DA}" scale="90" hiddenColumns="1">
      <selection activeCell="G15" sqref="G15"/>
      <pageMargins left="0.31496062992126" right="0.2" top="0.511811023622047" bottom="0.47244094488188998" header="0.31496062992126" footer="0.31496062992126"/>
      <pageSetup paperSize="8" scale="95" orientation="landscape" r:id="rId4"/>
      <headerFooter>
        <oddFooter>Page &amp;P of &amp;N</oddFooter>
      </headerFooter>
    </customSheetView>
    <customSheetView guid="{9D39F139-859F-44B1-9709-29A3B0394249}" scale="90" hiddenColumns="1">
      <selection activeCell="D8" sqref="D8"/>
      <pageMargins left="0.31496062992126" right="0.2" top="0.511811023622047" bottom="0.47244094488188998" header="0.31496062992126" footer="0.31496062992126"/>
      <pageSetup paperSize="8" scale="95" orientation="landscape" r:id="rId5"/>
      <headerFooter>
        <oddFooter>Page &amp;P of &amp;N</oddFooter>
      </headerFooter>
    </customSheetView>
    <customSheetView guid="{AF260D22-9E04-4B9C-9085-146A7DA5DAC5}" scale="90" hiddenColumns="1" topLeftCell="A4">
      <selection activeCell="D10" sqref="D10"/>
      <pageMargins left="0.31496062992125984" right="0.2" top="0.51181102362204722" bottom="0.47244094488188981" header="0.31496062992125984" footer="0.31496062992125984"/>
      <pageSetup paperSize="9" scale="80" orientation="landscape" r:id="rId6"/>
      <headerFooter>
        <oddFooter>Page &amp;P of &amp;N</oddFooter>
      </headerFooter>
    </customSheetView>
    <customSheetView guid="{FD4293AB-9CBD-4125-A991-32E6E65D6A32}" scale="90" showPageBreaks="1" printArea="1" hiddenColumns="1">
      <selection activeCell="D8" sqref="D8"/>
      <pageMargins left="0.31496062992126" right="0.2" top="0.511811023622047" bottom="0.47244094488188998" header="0.31496062992126" footer="0.31496062992126"/>
      <pageSetup paperSize="8" scale="95" orientation="landscape" r:id="rId7"/>
      <headerFooter>
        <oddFooter>Page &amp;P of &amp;N</oddFooter>
      </headerFooter>
    </customSheetView>
    <customSheetView guid="{9BC292B8-0871-4042-A04E-BD2ABBA03E86}" scale="90" showPageBreaks="1" printArea="1" hiddenColumns="1">
      <selection activeCell="G15" sqref="G15"/>
      <pageMargins left="0.31496062992126" right="0.2" top="0.511811023622047" bottom="0.47244094488188998" header="0.31496062992126" footer="0.31496062992126"/>
      <pageSetup paperSize="8" scale="95" orientation="landscape" r:id="rId8"/>
      <headerFooter>
        <oddFooter>Page &amp;P of &amp;N</oddFooter>
      </headerFooter>
    </customSheetView>
    <customSheetView guid="{D0FA50A1-F8D0-4F22-9F76-FFDE739F1AF7}" scale="80" showPageBreaks="1" printArea="1" hiddenColumns="1" topLeftCell="A40">
      <selection activeCell="E53" sqref="E53"/>
      <pageMargins left="0.31496062992126" right="0.2" top="0.511811023622047" bottom="0.47244094488188998" header="0.31496062992126" footer="0.31496062992126"/>
      <pageSetup paperSize="8" scale="95" orientation="landscape" r:id="rId9"/>
      <headerFooter>
        <oddFooter>Page &amp;P of &amp;N</oddFooter>
      </headerFooter>
    </customSheetView>
    <customSheetView guid="{84D2A0BD-F51C-4D4D-97E1-7E02C1231097}" scale="70" hiddenColumns="1">
      <selection activeCell="A3" sqref="A3:J3"/>
      <pageMargins left="0.31496062992126" right="0.2" top="0.511811023622047" bottom="0.47244094488188998" header="0.31496062992126" footer="0.31496062992126"/>
      <pageSetup paperSize="9" scale="66" orientation="landscape" r:id="rId10"/>
      <headerFooter>
        <oddFooter>Page &amp;P of &amp;N</oddFooter>
      </headerFooter>
    </customSheetView>
    <customSheetView guid="{783C8F70-7B08-4145-AE0B-33C09E7BF7C2}" scale="90" showPageBreaks="1" printArea="1" hiddenColumns="1">
      <selection activeCell="D5" sqref="D5:D6"/>
      <pageMargins left="0.31496062992126" right="0.2" top="0.511811023622047" bottom="0.47244094488188998" header="0.31496062992126" footer="0.31496062992126"/>
      <pageSetup paperSize="8" scale="90" orientation="landscape" r:id="rId11"/>
      <headerFooter>
        <oddFooter>Page &amp;P of &amp;N</oddFooter>
      </headerFooter>
    </customSheetView>
  </customSheetViews>
  <mergeCells count="18">
    <mergeCell ref="A1:J1"/>
    <mergeCell ref="B47:J47"/>
    <mergeCell ref="A2:J2"/>
    <mergeCell ref="B15:J15"/>
    <mergeCell ref="J4:J5"/>
    <mergeCell ref="I4:I5"/>
    <mergeCell ref="B6:J6"/>
    <mergeCell ref="B10:J10"/>
    <mergeCell ref="H4:H5"/>
    <mergeCell ref="G4:G5"/>
    <mergeCell ref="B21:J21"/>
    <mergeCell ref="B33:J33"/>
    <mergeCell ref="B42:J42"/>
    <mergeCell ref="A4:A5"/>
    <mergeCell ref="B4:B5"/>
    <mergeCell ref="C4:C5"/>
    <mergeCell ref="D4:D5"/>
    <mergeCell ref="E4:F4"/>
  </mergeCells>
  <hyperlinks>
    <hyperlink ref="B9" r:id="rId12" display="http://sokhdt.vinhphuc.gov.vn/noidung/fdi-ddi/Lists/CacDuAnDauTu/View_Detail.aspx?ItemID=12"/>
  </hyperlinks>
  <pageMargins left="0.31496062992126" right="0.2" top="0.511811023622047" bottom="0.47244094488188998" header="0.31496062992126" footer="0.31496062992126"/>
  <pageSetup paperSize="9" scale="66" orientation="landscape" r:id="rId13"/>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D76B8FD3-980C-4BDD-AA37-8993C78B8368}">
      <pageMargins left="0.7" right="0.7" top="0.75" bottom="0.75" header="0.3" footer="0.3"/>
      <pageSetup paperSize="9" orientation="portrait" r:id="rId1"/>
    </customSheetView>
    <customSheetView guid="{BE40A72C-5779-439E-9A0E-D964BE393A43}">
      <pageMargins left="0.7" right="0.7" top="0.75" bottom="0.75" header="0.3" footer="0.3"/>
      <pageSetup paperSize="9" orientation="portrait" r:id="rId2"/>
    </customSheetView>
    <customSheetView guid="{538558C0-090E-47F9-B34C-DFD4EA6BFAD4}">
      <pageMargins left="0.7" right="0.7" top="0.75" bottom="0.75" header="0.3" footer="0.3"/>
      <pageSetup paperSize="9" orientation="portrait" r:id="rId3"/>
    </customSheetView>
    <customSheetView guid="{428BA2D3-187D-4AFB-AB29-377C804A58DA}">
      <pageMargins left="0.7" right="0.7" top="0.75" bottom="0.75" header="0.3" footer="0.3"/>
      <pageSetup paperSize="9" orientation="portrait" r:id="rId4"/>
    </customSheetView>
    <customSheetView guid="{9D39F139-859F-44B1-9709-29A3B0394249}">
      <pageMargins left="0.7" right="0.7" top="0.75" bottom="0.75" header="0.3" footer="0.3"/>
    </customSheetView>
    <customSheetView guid="{AF260D22-9E04-4B9C-9085-146A7DA5DAC5}">
      <pageMargins left="0.7" right="0.7" top="0.75" bottom="0.75" header="0.3" footer="0.3"/>
    </customSheetView>
    <customSheetView guid="{FD4293AB-9CBD-4125-A991-32E6E65D6A32}">
      <pageMargins left="0.7" right="0.7" top="0.75" bottom="0.75" header="0.3" footer="0.3"/>
    </customSheetView>
    <customSheetView guid="{9BC292B8-0871-4042-A04E-BD2ABBA03E86}" showPageBreaks="1">
      <pageMargins left="0.7" right="0.7" top="0.75" bottom="0.75" header="0.3" footer="0.3"/>
      <pageSetup paperSize="9" orientation="portrait" r:id="rId5"/>
    </customSheetView>
    <customSheetView guid="{D0FA50A1-F8D0-4F22-9F76-FFDE739F1AF7}">
      <pageMargins left="0.7" right="0.7" top="0.75" bottom="0.75" header="0.3" footer="0.3"/>
      <pageSetup paperSize="9" orientation="portrait" r:id="rId6"/>
    </customSheetView>
    <customSheetView guid="{84D2A0BD-F51C-4D4D-97E1-7E02C1231097}">
      <pageMargins left="0.7" right="0.7" top="0.75" bottom="0.75" header="0.3" footer="0.3"/>
      <pageSetup paperSize="9" orientation="portrait" r:id="rId7"/>
    </customSheetView>
    <customSheetView guid="{783C8F70-7B08-4145-AE0B-33C09E7BF7C2}">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D76B8FD3-980C-4BDD-AA37-8993C78B8368}">
      <pageMargins left="0.7" right="0.7" top="0.75" bottom="0.75" header="0.3" footer="0.3"/>
      <pageSetup paperSize="9" orientation="portrait" r:id="rId1"/>
    </customSheetView>
    <customSheetView guid="{BE40A72C-5779-439E-9A0E-D964BE393A43}">
      <pageMargins left="0.7" right="0.7" top="0.75" bottom="0.75" header="0.3" footer="0.3"/>
      <pageSetup paperSize="9" orientation="portrait" r:id="rId2"/>
    </customSheetView>
    <customSheetView guid="{538558C0-090E-47F9-B34C-DFD4EA6BFAD4}">
      <pageMargins left="0.7" right="0.7" top="0.75" bottom="0.75" header="0.3" footer="0.3"/>
      <pageSetup paperSize="9" orientation="portrait" r:id="rId3"/>
    </customSheetView>
    <customSheetView guid="{428BA2D3-187D-4AFB-AB29-377C804A58DA}">
      <pageMargins left="0.7" right="0.7" top="0.75" bottom="0.75" header="0.3" footer="0.3"/>
      <pageSetup paperSize="9" orientation="portrait" r:id="rId4"/>
    </customSheetView>
    <customSheetView guid="{9D39F139-859F-44B1-9709-29A3B0394249}">
      <pageMargins left="0.7" right="0.7" top="0.75" bottom="0.75" header="0.3" footer="0.3"/>
    </customSheetView>
    <customSheetView guid="{AF260D22-9E04-4B9C-9085-146A7DA5DAC5}">
      <pageMargins left="0.7" right="0.7" top="0.75" bottom="0.75" header="0.3" footer="0.3"/>
    </customSheetView>
    <customSheetView guid="{FD4293AB-9CBD-4125-A991-32E6E65D6A32}">
      <pageMargins left="0.7" right="0.7" top="0.75" bottom="0.75" header="0.3" footer="0.3"/>
    </customSheetView>
    <customSheetView guid="{9BC292B8-0871-4042-A04E-BD2ABBA03E86}" showPageBreaks="1">
      <pageMargins left="0.7" right="0.7" top="0.75" bottom="0.75" header="0.3" footer="0.3"/>
      <pageSetup paperSize="9" orientation="portrait" r:id="rId5"/>
    </customSheetView>
    <customSheetView guid="{D0FA50A1-F8D0-4F22-9F76-FFDE739F1AF7}">
      <pageMargins left="0.7" right="0.7" top="0.75" bottom="0.75" header="0.3" footer="0.3"/>
      <pageSetup paperSize="9" orientation="portrait" r:id="rId6"/>
    </customSheetView>
    <customSheetView guid="{84D2A0BD-F51C-4D4D-97E1-7E02C1231097}">
      <pageMargins left="0.7" right="0.7" top="0.75" bottom="0.75" header="0.3" footer="0.3"/>
      <pageSetup paperSize="9" orientation="portrait" r:id="rId7"/>
    </customSheetView>
    <customSheetView guid="{783C8F70-7B08-4145-AE0B-33C09E7BF7C2}">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Nam</cp:lastModifiedBy>
  <cp:lastPrinted>2021-10-28T01:13:38Z</cp:lastPrinted>
  <dcterms:created xsi:type="dcterms:W3CDTF">2015-07-17T07:20:34Z</dcterms:created>
  <dcterms:modified xsi:type="dcterms:W3CDTF">2021-10-28T01:14:20Z</dcterms:modified>
</cp:coreProperties>
</file>

<file path=package/services/digital-signature/_rels/origin.psdsor.rels><?xml version="1.0" encoding="UTF-8" standalone="yes"?>
<Relationships xmlns="http://schemas.openxmlformats.org/package/2006/relationships"><Relationship Id="rId1" Type="http://schemas.openxmlformats.org/package/2006/relationships/digital-signature/signature" Target="xml-signature/2ca8ebd0323a4791a4cac9ebe62b2a8f.psdsxs"/></Relationships>
</file>